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25" windowHeight="7500"/>
  </bookViews>
  <sheets>
    <sheet name="7-11" sheetId="1" r:id="rId1"/>
    <sheet name="Лист1" sheetId="3" r:id="rId2"/>
  </sheets>
  <calcPr calcId="145621" iterateDelta="1E-4"/>
</workbook>
</file>

<file path=xl/calcChain.xml><?xml version="1.0" encoding="utf-8"?>
<calcChain xmlns="http://schemas.openxmlformats.org/spreadsheetml/2006/main">
  <c r="H178" i="1" l="1"/>
  <c r="G178" i="1"/>
  <c r="F178" i="1"/>
  <c r="E178" i="1"/>
  <c r="H173" i="1"/>
  <c r="G173" i="1"/>
  <c r="F173" i="1"/>
  <c r="E173" i="1"/>
  <c r="D173" i="1"/>
  <c r="H172" i="1" l="1"/>
  <c r="G172" i="1"/>
  <c r="F172" i="1"/>
  <c r="E172" i="1"/>
  <c r="D172" i="1"/>
  <c r="D146" i="1"/>
  <c r="E146" i="1"/>
  <c r="F146" i="1"/>
  <c r="G146" i="1"/>
  <c r="H146" i="1"/>
  <c r="D163" i="1"/>
  <c r="E163" i="1"/>
  <c r="F163" i="1"/>
  <c r="G163" i="1"/>
  <c r="H163" i="1"/>
  <c r="H138" i="1"/>
  <c r="G138" i="1"/>
  <c r="F138" i="1"/>
  <c r="E138" i="1"/>
  <c r="D138" i="1"/>
  <c r="H129" i="1"/>
  <c r="G129" i="1"/>
  <c r="F129" i="1"/>
  <c r="E129" i="1"/>
  <c r="D129" i="1"/>
  <c r="H121" i="1"/>
  <c r="G121" i="1"/>
  <c r="F121" i="1"/>
  <c r="E121" i="1"/>
  <c r="D121" i="1"/>
  <c r="H112" i="1"/>
  <c r="G112" i="1"/>
  <c r="F112" i="1"/>
  <c r="E112" i="1"/>
  <c r="D112" i="1"/>
  <c r="H105" i="1"/>
  <c r="G105" i="1"/>
  <c r="F105" i="1"/>
  <c r="E105" i="1"/>
  <c r="D105" i="1"/>
  <c r="H96" i="1"/>
  <c r="G96" i="1"/>
  <c r="F96" i="1"/>
  <c r="E96" i="1"/>
  <c r="D96" i="1"/>
  <c r="H88" i="1"/>
  <c r="G88" i="1"/>
  <c r="F88" i="1"/>
  <c r="E88" i="1"/>
  <c r="D88" i="1"/>
  <c r="D156" i="1" l="1"/>
  <c r="F106" i="1"/>
  <c r="H122" i="1"/>
  <c r="D139" i="1"/>
  <c r="G106" i="1"/>
  <c r="E139" i="1"/>
  <c r="F139" i="1"/>
  <c r="G139" i="1"/>
  <c r="H139" i="1"/>
  <c r="D122" i="1"/>
  <c r="G122" i="1"/>
  <c r="E122" i="1"/>
  <c r="D106" i="1"/>
  <c r="F122" i="1"/>
  <c r="E106" i="1"/>
  <c r="H106" i="1"/>
  <c r="H155" i="1"/>
  <c r="H156" i="1" s="1"/>
  <c r="G155" i="1"/>
  <c r="G156" i="1" s="1"/>
  <c r="F155" i="1"/>
  <c r="F156" i="1" s="1"/>
  <c r="E155" i="1"/>
  <c r="E156" i="1" s="1"/>
  <c r="D155" i="1"/>
  <c r="H79" i="1"/>
  <c r="H89" i="1" s="1"/>
  <c r="G79" i="1"/>
  <c r="G89" i="1" s="1"/>
  <c r="F79" i="1"/>
  <c r="F89" i="1" s="1"/>
  <c r="E79" i="1"/>
  <c r="E89" i="1" s="1"/>
  <c r="D79" i="1"/>
  <c r="D89" i="1" s="1"/>
  <c r="H72" i="1"/>
  <c r="H73" i="1" s="1"/>
  <c r="G72" i="1"/>
  <c r="G73" i="1" s="1"/>
  <c r="F72" i="1"/>
  <c r="F73" i="1" s="1"/>
  <c r="E72" i="1"/>
  <c r="E73" i="1" s="1"/>
  <c r="D72" i="1"/>
  <c r="D73" i="1" s="1"/>
  <c r="H54" i="1"/>
  <c r="G54" i="1"/>
  <c r="F54" i="1"/>
  <c r="E54" i="1"/>
  <c r="D54" i="1"/>
  <c r="H45" i="1"/>
  <c r="G45" i="1"/>
  <c r="F45" i="1"/>
  <c r="E45" i="1"/>
  <c r="D45" i="1"/>
  <c r="H37" i="1"/>
  <c r="G37" i="1"/>
  <c r="F37" i="1"/>
  <c r="E37" i="1"/>
  <c r="D37" i="1"/>
  <c r="H28" i="1"/>
  <c r="G28" i="1"/>
  <c r="F28" i="1"/>
  <c r="E28" i="1"/>
  <c r="D28" i="1"/>
  <c r="H21" i="1"/>
  <c r="G21" i="1"/>
  <c r="F21" i="1"/>
  <c r="E21" i="1"/>
  <c r="D21" i="1"/>
  <c r="H12" i="1"/>
  <c r="G12" i="1"/>
  <c r="F12" i="1"/>
  <c r="E12" i="1"/>
  <c r="D12" i="1"/>
  <c r="H55" i="1" l="1"/>
  <c r="F22" i="1"/>
  <c r="H38" i="1"/>
  <c r="D55" i="1"/>
  <c r="E55" i="1"/>
  <c r="G55" i="1"/>
  <c r="F55" i="1"/>
  <c r="D38" i="1"/>
  <c r="E38" i="1"/>
  <c r="F38" i="1"/>
  <c r="G38" i="1"/>
  <c r="G22" i="1"/>
  <c r="H22" i="1"/>
  <c r="D22" i="1"/>
  <c r="E22" i="1"/>
</calcChain>
</file>

<file path=xl/sharedStrings.xml><?xml version="1.0" encoding="utf-8"?>
<sst xmlns="http://schemas.openxmlformats.org/spreadsheetml/2006/main" count="340" uniqueCount="103">
  <si>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</si>
  <si>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</si>
  <si>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</si>
  <si>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</si>
  <si>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</si>
  <si>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</si>
  <si>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</si>
  <si>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</si>
  <si>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</si>
  <si>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</si>
  <si>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</si>
  <si>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</si>
  <si>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</si>
  <si>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</si>
  <si>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</si>
  <si>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</si>
  <si>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</si>
  <si>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</si>
  <si>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</si>
  <si>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</si>
  <si>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</si>
  <si>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</si>
  <si>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</si>
  <si>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</si>
  <si>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</si>
  <si>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</si>
  <si>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</si>
  <si>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</si>
  <si>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</si>
  <si>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Напиток из шиповника</t>
  </si>
  <si>
    <t>Каша гречневая рассыпчатая</t>
  </si>
  <si>
    <t>Кисель плодово-ягодный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</si>
  <si>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</si>
  <si>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</si>
  <si>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</si>
  <si>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</si>
  <si>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</si>
  <si>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Салат из свеклы отварной</t>
  </si>
  <si>
    <t>Сыр</t>
  </si>
  <si>
    <t>54-1з</t>
  </si>
  <si>
    <t>Яблоко</t>
  </si>
  <si>
    <t>54-29м</t>
  </si>
  <si>
    <t>Банан</t>
  </si>
  <si>
    <t>Запеканка из творога с джемом</t>
  </si>
  <si>
    <t>Пром.</t>
  </si>
  <si>
    <t>Груша</t>
  </si>
  <si>
    <t xml:space="preserve">г </t>
  </si>
  <si>
    <t xml:space="preserve">Макароны отварные </t>
  </si>
  <si>
    <t xml:space="preserve">Обед </t>
  </si>
  <si>
    <t>Макароны отварные с сыром</t>
  </si>
  <si>
    <t>Биточек из курицы</t>
  </si>
  <si>
    <t>Апельсин</t>
  </si>
  <si>
    <t>Компот из смеси сухофруктов</t>
  </si>
  <si>
    <t>Рис отварной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</si>
  <si>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</si>
  <si>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</si>
  <si>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</si>
  <si>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</si>
  <si>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</si>
  <si>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</si>
  <si>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Каша "Дружба"</t>
  </si>
  <si>
    <t>54-2м</t>
  </si>
  <si>
    <t>Запеканка творожная со сгущенным молоком</t>
  </si>
  <si>
    <t>Бефстроганов из отварной говядины</t>
  </si>
  <si>
    <t>Винегрет с растительным маслом</t>
  </si>
  <si>
    <t>Кукуруза консервированная</t>
  </si>
  <si>
    <t>Бутерброд с сыром</t>
  </si>
  <si>
    <t>Салат витаминный</t>
  </si>
  <si>
    <t>Чай с лимоном</t>
  </si>
  <si>
    <t>Рис с овощами</t>
  </si>
  <si>
    <t xml:space="preserve">Птица отварная </t>
  </si>
  <si>
    <t>Сок яблочный</t>
  </si>
  <si>
    <t>Рассольник "Ленинградский" на м/б</t>
  </si>
  <si>
    <t>Борщ с капустой и картофелем на м/б</t>
  </si>
  <si>
    <t>Суп картофельный с макаронными изделиями на к/б</t>
  </si>
  <si>
    <t>Котлеты рыбные</t>
  </si>
  <si>
    <t>54-20з-2020</t>
  </si>
  <si>
    <t>Компот из плодов и ягод сушенных</t>
  </si>
  <si>
    <t>Икра кабачковая</t>
  </si>
  <si>
    <t xml:space="preserve">Салат из свеклы </t>
  </si>
  <si>
    <t>Сок</t>
  </si>
  <si>
    <t xml:space="preserve">Каша  из крупы "Геркулес" вязкая </t>
  </si>
  <si>
    <t>Суп картофельный с бобовыми на м/б</t>
  </si>
  <si>
    <t>Суп картофельный с крупой (гречневый) на к/б</t>
  </si>
  <si>
    <t>Овощи натуральные (огурец свежий)</t>
  </si>
  <si>
    <t>Салат из белокочанной капусты</t>
  </si>
  <si>
    <t>54-7з-2020</t>
  </si>
  <si>
    <t xml:space="preserve">Фрикадельки из говядины </t>
  </si>
  <si>
    <t>Гуляш из  отварной говядины</t>
  </si>
  <si>
    <t>54-18з-2020</t>
  </si>
  <si>
    <t xml:space="preserve">Салат из белокачанной капусты </t>
  </si>
  <si>
    <t>Салат из моркови</t>
  </si>
  <si>
    <t>Суп из о вощей с фасолью на м/б</t>
  </si>
  <si>
    <t>54-17з-2020</t>
  </si>
  <si>
    <t>Примерное двухнедельное меню  для обучающихся c 12 до 18 лет</t>
  </si>
  <si>
    <t>Горошек зеленый консервированный</t>
  </si>
  <si>
    <t>Печень куриная тушенная</t>
  </si>
  <si>
    <t>Щи из свежей капусты со сметаной</t>
  </si>
  <si>
    <t>54-1с-2020</t>
  </si>
  <si>
    <t>Суп лапша с курицей</t>
  </si>
  <si>
    <t>Картофельное пюре</t>
  </si>
  <si>
    <t>54-11г-2020</t>
  </si>
  <si>
    <t>Котлета припущенная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</si>
</sst>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2" fillId="0" borderId="0" applyFont="0" applyFill="0" applyBorder="0" applyAlignment="0" applyProtection="0"/>
  </cellStyleXfs>
  <cellXfs count="240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1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6" fillId="0" borderId="20" xfId="0" applyNumberFormat="1" applyFont="1" applyFill="1" applyBorder="1" applyAlignment="1" applyProtection="1">
      <alignment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0" borderId="25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vertical="top"/>
    </xf>
    <xf numFmtId="0" fontId="1" fillId="0" borderId="2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30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30" xfId="0" applyFont="1" applyFill="1" applyBorder="1" applyAlignment="1"/>
    <xf numFmtId="0" fontId="3" fillId="0" borderId="30" xfId="0" applyNumberFormat="1" applyFont="1" applyFill="1" applyBorder="1" applyAlignment="1" applyProtection="1">
      <alignment vertical="top"/>
    </xf>
    <xf numFmtId="0" fontId="3" fillId="2" borderId="30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horizontal="center" vertical="top"/>
    </xf>
    <xf numFmtId="0" fontId="1" fillId="2" borderId="15" xfId="0" applyNumberFormat="1" applyFont="1" applyFill="1" applyBorder="1" applyAlignment="1" applyProtection="1">
      <alignment vertical="top"/>
    </xf>
    <xf numFmtId="0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11" fillId="0" borderId="1" xfId="0" applyFont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4" fillId="2" borderId="3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11" fillId="2" borderId="4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164" fontId="1" fillId="2" borderId="0" xfId="0" applyNumberFormat="1" applyFont="1" applyFill="1" applyBorder="1" applyAlignment="1" applyProtection="1">
      <alignment vertical="top"/>
    </xf>
    <xf numFmtId="4" fontId="1" fillId="0" borderId="28" xfId="0" applyNumberFormat="1" applyFont="1" applyFill="1" applyBorder="1" applyAlignment="1" applyProtection="1">
      <alignment vertical="top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3" fontId="5" fillId="3" borderId="0" xfId="1" applyFont="1" applyFill="1" applyBorder="1" applyAlignment="1" applyProtection="1">
      <alignment vertical="top"/>
    </xf>
    <xf numFmtId="164" fontId="5" fillId="3" borderId="0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2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2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2" fillId="0" borderId="28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7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76"/>
  <sheetViews>
    <sheetView tabSelected="1" topLeftCell="A124" zoomScaleNormal="100" workbookViewId="0">
      <selection activeCell="B132" sqref="B132"/>
    </sheetView>
  </sheetViews>
  <sheetFormatPr defaultRowHeight="12.75" x14ac:dyDescent="0.2"/>
  <cols>
    <col min="1" max="1" width="8.140625" customWidth="1"/>
    <col min="2" max="2" width="28.42578125" customWidth="1"/>
    <col min="3" max="3" width="3.85546875" customWidth="1"/>
    <col min="4" max="4" width="9.140625" customWidth="1"/>
    <col min="5" max="6" width="8" customWidth="1"/>
    <col min="7" max="7" width="7.85546875" customWidth="1"/>
    <col min="8" max="8" width="9.5703125" customWidth="1"/>
    <col min="9" max="9" width="10.5703125" customWidth="1"/>
    <col min="10" max="10" width="9.140625" style="86"/>
    <col min="11" max="11" width="15.140625" customWidth="1"/>
  </cols>
  <sheetData>
    <row r="1" spans="1:86" x14ac:dyDescent="0.2">
      <c r="A1" s="87"/>
      <c r="B1" s="88"/>
      <c r="C1" s="88"/>
      <c r="D1" s="88"/>
      <c r="E1" s="88"/>
      <c r="F1" s="88"/>
      <c r="G1" s="88"/>
      <c r="H1" s="88"/>
      <c r="I1" s="89"/>
      <c r="J1"/>
    </row>
    <row r="2" spans="1:86" ht="20.25" x14ac:dyDescent="0.2">
      <c r="A2" s="220" t="s">
        <v>94</v>
      </c>
      <c r="B2" s="221"/>
      <c r="C2" s="221"/>
      <c r="D2" s="221"/>
      <c r="E2" s="221"/>
      <c r="F2" s="221"/>
      <c r="G2" s="221"/>
      <c r="H2" s="221"/>
      <c r="I2" s="222"/>
      <c r="J2"/>
    </row>
    <row r="3" spans="1:86" ht="15.75" x14ac:dyDescent="0.2">
      <c r="A3" s="90"/>
      <c r="B3" s="38"/>
      <c r="C3" s="2"/>
      <c r="D3" s="2"/>
      <c r="E3" s="23"/>
      <c r="F3" s="2"/>
      <c r="G3" s="2"/>
      <c r="H3" s="2"/>
      <c r="I3" s="91"/>
      <c r="J3"/>
    </row>
    <row r="4" spans="1:86" ht="15" x14ac:dyDescent="0.2">
      <c r="A4" s="217"/>
      <c r="B4" s="218"/>
      <c r="C4" s="218"/>
      <c r="D4" s="218"/>
      <c r="E4" s="218"/>
      <c r="F4" s="218"/>
      <c r="G4" s="218"/>
      <c r="H4" s="218"/>
      <c r="I4" s="219"/>
      <c r="J4"/>
    </row>
    <row r="5" spans="1:86" ht="12.75" customHeight="1" x14ac:dyDescent="0.2">
      <c r="A5" s="228" t="s">
        <v>36</v>
      </c>
      <c r="B5" s="229" t="s">
        <v>5</v>
      </c>
      <c r="C5" s="230" t="s">
        <v>26</v>
      </c>
      <c r="D5" s="231"/>
      <c r="E5" s="223" t="s">
        <v>7</v>
      </c>
      <c r="F5" s="224"/>
      <c r="G5" s="225"/>
      <c r="H5" s="226" t="s">
        <v>27</v>
      </c>
      <c r="I5" s="234" t="s">
        <v>6</v>
      </c>
      <c r="J5"/>
    </row>
    <row r="6" spans="1:86" ht="99.75" customHeight="1" x14ac:dyDescent="0.2">
      <c r="A6" s="228"/>
      <c r="B6" s="229"/>
      <c r="C6" s="232"/>
      <c r="D6" s="233"/>
      <c r="E6" s="6" t="s">
        <v>4</v>
      </c>
      <c r="F6" s="83" t="s">
        <v>8</v>
      </c>
      <c r="G6" s="83" t="s">
        <v>9</v>
      </c>
      <c r="H6" s="227"/>
      <c r="I6" s="234"/>
      <c r="J6"/>
    </row>
    <row r="7" spans="1:86" s="30" customFormat="1" ht="15" customHeight="1" x14ac:dyDescent="0.2">
      <c r="A7" s="28" t="s">
        <v>25</v>
      </c>
      <c r="B7" s="31" t="s">
        <v>0</v>
      </c>
      <c r="C7" s="43"/>
      <c r="D7" s="43"/>
      <c r="E7" s="31"/>
      <c r="F7" s="32"/>
      <c r="G7" s="32"/>
      <c r="H7" s="44"/>
      <c r="I7" s="92" t="s">
        <v>25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9" customFormat="1" ht="25.5" x14ac:dyDescent="0.2">
      <c r="A8" s="215"/>
      <c r="B8" s="128" t="s">
        <v>81</v>
      </c>
      <c r="C8" s="46" t="s">
        <v>14</v>
      </c>
      <c r="D8" s="47">
        <v>200</v>
      </c>
      <c r="E8" s="48">
        <v>8.1999999999999993</v>
      </c>
      <c r="F8" s="48">
        <v>8.8000000000000007</v>
      </c>
      <c r="G8" s="48">
        <v>31.1</v>
      </c>
      <c r="H8" s="48">
        <v>236.4</v>
      </c>
      <c r="I8" s="93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9" customFormat="1" x14ac:dyDescent="0.2">
      <c r="A9" s="215"/>
      <c r="B9" s="171" t="s">
        <v>10</v>
      </c>
      <c r="C9" s="8" t="s">
        <v>14</v>
      </c>
      <c r="D9" s="34">
        <v>200</v>
      </c>
      <c r="E9" s="1">
        <v>2.8</v>
      </c>
      <c r="F9" s="1">
        <v>2.5</v>
      </c>
      <c r="G9" s="1">
        <v>13.6</v>
      </c>
      <c r="H9" s="1">
        <v>88</v>
      </c>
      <c r="I9" s="172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9" customFormat="1" x14ac:dyDescent="0.2">
      <c r="A10" s="215"/>
      <c r="B10" s="129" t="s">
        <v>66</v>
      </c>
      <c r="C10" s="8" t="s">
        <v>14</v>
      </c>
      <c r="D10" s="34">
        <v>40</v>
      </c>
      <c r="E10" s="1">
        <v>6.9</v>
      </c>
      <c r="F10" s="1">
        <v>9</v>
      </c>
      <c r="G10" s="1">
        <v>10</v>
      </c>
      <c r="H10" s="1">
        <v>149</v>
      </c>
      <c r="I10" s="94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49"/>
      <c r="B11" s="129" t="s">
        <v>40</v>
      </c>
      <c r="C11" s="8" t="s">
        <v>14</v>
      </c>
      <c r="D11" s="37">
        <v>100</v>
      </c>
      <c r="E11" s="1">
        <v>0.4</v>
      </c>
      <c r="F11" s="1">
        <v>0.4</v>
      </c>
      <c r="G11" s="1">
        <v>9.8000000000000007</v>
      </c>
      <c r="H11" s="1">
        <v>44</v>
      </c>
      <c r="I11" s="34">
        <v>82</v>
      </c>
      <c r="J11"/>
    </row>
    <row r="12" spans="1:86" x14ac:dyDescent="0.2">
      <c r="A12" s="149"/>
      <c r="B12" s="131" t="s">
        <v>2</v>
      </c>
      <c r="C12" s="8"/>
      <c r="D12" s="19">
        <f>SUM(D8:D11)</f>
        <v>540</v>
      </c>
      <c r="E12" s="19">
        <f>SUM(E8:E11)</f>
        <v>18.299999999999997</v>
      </c>
      <c r="F12" s="19">
        <f>SUM(F8:F11)</f>
        <v>20.7</v>
      </c>
      <c r="G12" s="19">
        <f>SUM(G8:G11)</f>
        <v>64.5</v>
      </c>
      <c r="H12" s="19">
        <f>SUM(H8:H11)</f>
        <v>517.4</v>
      </c>
      <c r="I12" s="95"/>
      <c r="J12"/>
    </row>
    <row r="13" spans="1:86" x14ac:dyDescent="0.2">
      <c r="A13" s="149"/>
      <c r="B13" s="132" t="s">
        <v>3</v>
      </c>
      <c r="C13" s="20"/>
      <c r="D13" s="8"/>
      <c r="E13" s="10"/>
      <c r="F13" s="19"/>
      <c r="G13" s="19"/>
      <c r="H13" s="19"/>
      <c r="I13" s="95"/>
      <c r="J13"/>
    </row>
    <row r="14" spans="1:86" ht="25.5" x14ac:dyDescent="0.2">
      <c r="A14" s="214"/>
      <c r="B14" s="133" t="s">
        <v>95</v>
      </c>
      <c r="C14" s="8" t="s">
        <v>14</v>
      </c>
      <c r="D14" s="33">
        <v>60</v>
      </c>
      <c r="E14" s="14">
        <v>1.75</v>
      </c>
      <c r="F14" s="14">
        <v>0.11</v>
      </c>
      <c r="G14" s="14">
        <v>3.55</v>
      </c>
      <c r="H14" s="14">
        <v>22.1</v>
      </c>
      <c r="I14" s="96" t="s">
        <v>76</v>
      </c>
      <c r="J14"/>
    </row>
    <row r="15" spans="1:86" ht="16.5" customHeight="1" x14ac:dyDescent="0.2">
      <c r="A15" s="214"/>
      <c r="B15" s="130" t="s">
        <v>72</v>
      </c>
      <c r="C15" s="34" t="s">
        <v>14</v>
      </c>
      <c r="D15" s="34">
        <v>250</v>
      </c>
      <c r="E15" s="1">
        <v>7.6</v>
      </c>
      <c r="F15" s="1">
        <v>8.1</v>
      </c>
      <c r="G15" s="1">
        <v>13.25</v>
      </c>
      <c r="H15" s="1">
        <v>158.75</v>
      </c>
      <c r="I15" s="94">
        <v>134</v>
      </c>
      <c r="J15"/>
    </row>
    <row r="16" spans="1:86" x14ac:dyDescent="0.2">
      <c r="A16" s="214"/>
      <c r="B16" s="157" t="s">
        <v>75</v>
      </c>
      <c r="C16" s="7" t="s">
        <v>14</v>
      </c>
      <c r="D16" s="22">
        <v>100</v>
      </c>
      <c r="E16" s="14">
        <v>13</v>
      </c>
      <c r="F16" s="14">
        <v>1.6</v>
      </c>
      <c r="G16" s="14">
        <v>10</v>
      </c>
      <c r="H16" s="14">
        <v>234.9</v>
      </c>
      <c r="I16" s="105">
        <v>307</v>
      </c>
    </row>
    <row r="17" spans="1:34" x14ac:dyDescent="0.2">
      <c r="A17" s="214"/>
      <c r="B17" s="157" t="s">
        <v>53</v>
      </c>
      <c r="C17" s="8" t="s">
        <v>14</v>
      </c>
      <c r="D17" s="206">
        <v>180</v>
      </c>
      <c r="E17" s="14">
        <v>4.4400000000000004</v>
      </c>
      <c r="F17" s="14">
        <v>6.5</v>
      </c>
      <c r="G17" s="14">
        <v>46.62</v>
      </c>
      <c r="H17" s="14">
        <v>263.10000000000002</v>
      </c>
      <c r="I17" s="105">
        <v>385</v>
      </c>
    </row>
    <row r="18" spans="1:34" x14ac:dyDescent="0.2">
      <c r="A18" s="214"/>
      <c r="B18" s="134" t="s">
        <v>77</v>
      </c>
      <c r="C18" s="8" t="s">
        <v>14</v>
      </c>
      <c r="D18" s="34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106">
        <v>494</v>
      </c>
    </row>
    <row r="19" spans="1:34" x14ac:dyDescent="0.2">
      <c r="A19" s="214"/>
      <c r="B19" s="134" t="s">
        <v>15</v>
      </c>
      <c r="C19" s="8" t="s">
        <v>14</v>
      </c>
      <c r="D19" s="34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7">
        <v>110</v>
      </c>
    </row>
    <row r="20" spans="1:34" x14ac:dyDescent="0.2">
      <c r="A20" s="147"/>
      <c r="B20" s="134" t="s">
        <v>28</v>
      </c>
      <c r="C20" s="8" t="s">
        <v>14</v>
      </c>
      <c r="D20" s="34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106">
        <v>111</v>
      </c>
    </row>
    <row r="21" spans="1:34" x14ac:dyDescent="0.2">
      <c r="A21" s="174"/>
      <c r="B21" s="135" t="s">
        <v>11</v>
      </c>
      <c r="C21" s="53" t="s">
        <v>14</v>
      </c>
      <c r="D21" s="53">
        <f>SUM(D14:D20)</f>
        <v>840</v>
      </c>
      <c r="E21" s="54">
        <f>SUM(E14:E20)</f>
        <v>30.870000000000005</v>
      </c>
      <c r="F21" s="54">
        <f>SUM(F14:F20)</f>
        <v>17.249999999999996</v>
      </c>
      <c r="G21" s="54">
        <f>SUM(G14:G20)</f>
        <v>103.60000000000001</v>
      </c>
      <c r="H21" s="54">
        <f>SUM(H14:H20)</f>
        <v>825.55</v>
      </c>
      <c r="I21" s="108"/>
    </row>
    <row r="22" spans="1:34" s="164" customFormat="1" x14ac:dyDescent="0.2">
      <c r="A22" s="85"/>
      <c r="B22" s="177" t="s">
        <v>12</v>
      </c>
      <c r="C22" s="178" t="s">
        <v>14</v>
      </c>
      <c r="D22" s="179">
        <f>SUM(D12,D21,)</f>
        <v>1380</v>
      </c>
      <c r="E22" s="179">
        <f>SUM(E12,E21,)</f>
        <v>49.17</v>
      </c>
      <c r="F22" s="179">
        <f>SUM(F12,F21,)</f>
        <v>37.949999999999996</v>
      </c>
      <c r="G22" s="179">
        <f>SUM(G12,G21,)</f>
        <v>168.10000000000002</v>
      </c>
      <c r="H22" s="179">
        <f>SUM(H12,H21,)</f>
        <v>1342.9499999999998</v>
      </c>
      <c r="I22" s="180"/>
      <c r="J22" s="165"/>
      <c r="K22"/>
      <c r="L22"/>
      <c r="M22"/>
      <c r="N22"/>
      <c r="O22"/>
      <c r="P22"/>
      <c r="Q22"/>
      <c r="R22"/>
    </row>
    <row r="23" spans="1:34" s="69" customFormat="1" x14ac:dyDescent="0.2">
      <c r="A23" s="137" t="s">
        <v>17</v>
      </c>
      <c r="B23" s="31" t="s">
        <v>0</v>
      </c>
      <c r="C23" s="42"/>
      <c r="D23" s="55"/>
      <c r="E23" s="55"/>
      <c r="F23" s="55"/>
      <c r="G23" s="55"/>
      <c r="H23" s="55"/>
      <c r="I23" s="109"/>
      <c r="J23" s="126"/>
      <c r="K23" s="164"/>
      <c r="L23" s="164"/>
      <c r="M23" s="164"/>
      <c r="N23" s="164"/>
      <c r="O23" s="164"/>
      <c r="P23" s="164"/>
      <c r="Q23" s="164"/>
      <c r="R23" s="68"/>
    </row>
    <row r="24" spans="1:34" s="66" customFormat="1" x14ac:dyDescent="0.2">
      <c r="A24" s="216"/>
      <c r="B24" s="141" t="s">
        <v>43</v>
      </c>
      <c r="C24" s="46" t="s">
        <v>14</v>
      </c>
      <c r="D24" s="84">
        <v>200</v>
      </c>
      <c r="E24" s="56">
        <v>28.234999999999999</v>
      </c>
      <c r="F24" s="56">
        <v>13.5</v>
      </c>
      <c r="G24" s="56">
        <v>41.7</v>
      </c>
      <c r="H24" s="48">
        <v>404</v>
      </c>
      <c r="I24" s="108">
        <v>279</v>
      </c>
      <c r="J24" s="126"/>
      <c r="R24" s="69"/>
    </row>
    <row r="25" spans="1:34" x14ac:dyDescent="0.2">
      <c r="A25" s="214"/>
      <c r="B25" s="128" t="s">
        <v>68</v>
      </c>
      <c r="C25" s="46" t="s">
        <v>14</v>
      </c>
      <c r="D25" s="47">
        <v>200</v>
      </c>
      <c r="E25" s="48">
        <v>0.3</v>
      </c>
      <c r="F25" s="48">
        <v>0.1</v>
      </c>
      <c r="G25" s="48">
        <v>9.5</v>
      </c>
      <c r="H25" s="48">
        <v>40</v>
      </c>
      <c r="I25" s="93">
        <v>459</v>
      </c>
      <c r="K25" s="66"/>
      <c r="L25" s="66"/>
      <c r="M25" s="66"/>
      <c r="N25" s="66"/>
      <c r="O25" s="66"/>
      <c r="P25" s="66"/>
      <c r="Q25" s="66"/>
      <c r="R25" s="66"/>
    </row>
    <row r="26" spans="1:34" x14ac:dyDescent="0.2">
      <c r="A26" s="214"/>
      <c r="B26" s="129" t="s">
        <v>28</v>
      </c>
      <c r="C26" s="8" t="s">
        <v>14</v>
      </c>
      <c r="D26" s="34">
        <v>30</v>
      </c>
      <c r="E26" s="1">
        <v>2.25</v>
      </c>
      <c r="F26" s="1">
        <v>0.87</v>
      </c>
      <c r="G26" s="1">
        <v>15.4</v>
      </c>
      <c r="H26" s="1">
        <v>78.599999999999994</v>
      </c>
      <c r="I26" s="110">
        <v>111</v>
      </c>
    </row>
    <row r="27" spans="1:34" s="30" customFormat="1" x14ac:dyDescent="0.2">
      <c r="A27" s="214"/>
      <c r="B27" s="152" t="s">
        <v>59</v>
      </c>
      <c r="C27" s="8" t="s">
        <v>14</v>
      </c>
      <c r="D27" s="39">
        <v>100</v>
      </c>
      <c r="E27" s="1">
        <v>0.8</v>
      </c>
      <c r="F27" s="1">
        <v>0.2</v>
      </c>
      <c r="G27" s="1">
        <v>7.5</v>
      </c>
      <c r="H27" s="1">
        <v>38</v>
      </c>
      <c r="I27" s="169">
        <v>82</v>
      </c>
      <c r="J27" s="8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49" customFormat="1" x14ac:dyDescent="0.2">
      <c r="A28" s="146"/>
      <c r="B28" s="131" t="s">
        <v>2</v>
      </c>
      <c r="C28" s="58"/>
      <c r="D28" s="59">
        <f>SUM(D24:D27)</f>
        <v>530</v>
      </c>
      <c r="E28" s="59">
        <f>SUM(E24:E27)</f>
        <v>31.585000000000001</v>
      </c>
      <c r="F28" s="59">
        <f>SUM(F24:F27)</f>
        <v>14.669999999999998</v>
      </c>
      <c r="G28" s="59">
        <f>SUM(G24:G27)</f>
        <v>74.100000000000009</v>
      </c>
      <c r="H28" s="59">
        <f>SUM(H24:H27)</f>
        <v>560.6</v>
      </c>
      <c r="I28" s="170"/>
      <c r="J28" s="86"/>
      <c r="K28"/>
      <c r="L28"/>
      <c r="M28"/>
      <c r="N28"/>
      <c r="O28"/>
      <c r="P28"/>
      <c r="Q28"/>
      <c r="R28"/>
    </row>
    <row r="29" spans="1:34" s="49" customFormat="1" x14ac:dyDescent="0.2">
      <c r="A29" s="147"/>
      <c r="B29" s="144" t="s">
        <v>3</v>
      </c>
      <c r="C29" s="60"/>
      <c r="D29" s="61"/>
      <c r="E29" s="62"/>
      <c r="F29" s="62"/>
      <c r="G29" s="62"/>
      <c r="H29" s="62"/>
      <c r="I29" s="112"/>
      <c r="J29" s="86"/>
      <c r="K29"/>
      <c r="L29"/>
      <c r="M29"/>
      <c r="N29"/>
      <c r="O29"/>
      <c r="P29"/>
      <c r="Q29"/>
    </row>
    <row r="30" spans="1:34" s="49" customFormat="1" x14ac:dyDescent="0.2">
      <c r="A30" s="214"/>
      <c r="B30" s="133" t="s">
        <v>37</v>
      </c>
      <c r="C30" s="8" t="s">
        <v>14</v>
      </c>
      <c r="D30" s="33">
        <v>60</v>
      </c>
      <c r="E30" s="14">
        <v>0.9</v>
      </c>
      <c r="F30" s="14">
        <v>4</v>
      </c>
      <c r="G30" s="14">
        <v>5</v>
      </c>
      <c r="H30" s="14">
        <v>55</v>
      </c>
      <c r="I30" s="105">
        <v>26</v>
      </c>
      <c r="J30" s="86"/>
      <c r="K30"/>
      <c r="L30"/>
      <c r="M30"/>
      <c r="N30"/>
      <c r="O30"/>
      <c r="P30"/>
      <c r="Q30"/>
    </row>
    <row r="31" spans="1:34" s="45" customFormat="1" ht="25.5" x14ac:dyDescent="0.2">
      <c r="A31" s="214"/>
      <c r="B31" s="145" t="s">
        <v>82</v>
      </c>
      <c r="C31" s="34" t="s">
        <v>14</v>
      </c>
      <c r="D31" s="64">
        <v>250</v>
      </c>
      <c r="E31" s="65">
        <v>11.3</v>
      </c>
      <c r="F31" s="65">
        <v>6.5750000000000002</v>
      </c>
      <c r="G31" s="65">
        <v>14.6</v>
      </c>
      <c r="H31" s="65">
        <v>163.75</v>
      </c>
      <c r="I31" s="113">
        <v>144</v>
      </c>
      <c r="J31" s="86"/>
      <c r="K31"/>
      <c r="L31"/>
      <c r="M31"/>
      <c r="N31"/>
      <c r="O31"/>
      <c r="P31"/>
      <c r="Q31"/>
      <c r="R31" s="49"/>
    </row>
    <row r="32" spans="1:34" x14ac:dyDescent="0.2">
      <c r="A32" s="214"/>
      <c r="B32" s="192" t="s">
        <v>96</v>
      </c>
      <c r="C32" s="8" t="s">
        <v>14</v>
      </c>
      <c r="D32" s="207">
        <v>100</v>
      </c>
      <c r="E32" s="63">
        <v>13.9</v>
      </c>
      <c r="F32" s="63">
        <v>16.8</v>
      </c>
      <c r="G32" s="63">
        <v>5.8</v>
      </c>
      <c r="H32" s="63">
        <v>234</v>
      </c>
      <c r="I32" s="112">
        <v>47</v>
      </c>
      <c r="R32" s="45"/>
    </row>
    <row r="33" spans="1:34" x14ac:dyDescent="0.2">
      <c r="A33" s="214"/>
      <c r="B33" s="128" t="s">
        <v>30</v>
      </c>
      <c r="C33" s="8" t="s">
        <v>14</v>
      </c>
      <c r="D33" s="84">
        <v>180</v>
      </c>
      <c r="E33" s="48">
        <v>10.26</v>
      </c>
      <c r="F33" s="48">
        <v>9.36</v>
      </c>
      <c r="G33" s="48">
        <v>44.4</v>
      </c>
      <c r="H33" s="48">
        <v>303.60000000000002</v>
      </c>
      <c r="I33" s="110">
        <v>202</v>
      </c>
    </row>
    <row r="34" spans="1:34" s="45" customFormat="1" ht="25.5" x14ac:dyDescent="0.2">
      <c r="A34" s="214"/>
      <c r="B34" s="181" t="s">
        <v>77</v>
      </c>
      <c r="C34" s="25" t="s">
        <v>14</v>
      </c>
      <c r="D34" s="34">
        <v>200</v>
      </c>
      <c r="E34" s="11">
        <v>0.8</v>
      </c>
      <c r="F34" s="11">
        <v>0.01</v>
      </c>
      <c r="G34" s="11">
        <v>30</v>
      </c>
      <c r="H34" s="1">
        <v>120</v>
      </c>
      <c r="I34" s="106">
        <v>494</v>
      </c>
      <c r="J34" s="86"/>
      <c r="K34"/>
      <c r="L34"/>
      <c r="M34"/>
      <c r="N34"/>
      <c r="O34"/>
      <c r="P34"/>
      <c r="Q34"/>
      <c r="R34"/>
    </row>
    <row r="35" spans="1:34" ht="15.6" customHeight="1" x14ac:dyDescent="0.2">
      <c r="A35" s="214"/>
      <c r="B35" s="134" t="s">
        <v>15</v>
      </c>
      <c r="C35" s="8" t="s">
        <v>14</v>
      </c>
      <c r="D35" s="34">
        <v>30</v>
      </c>
      <c r="E35" s="1">
        <v>1.98</v>
      </c>
      <c r="F35" s="1">
        <v>0.36</v>
      </c>
      <c r="G35" s="1">
        <v>10.199999999999999</v>
      </c>
      <c r="H35" s="1">
        <v>54.3</v>
      </c>
      <c r="I35" s="114">
        <v>110</v>
      </c>
      <c r="R35" s="45"/>
    </row>
    <row r="36" spans="1:34" s="49" customFormat="1" ht="15.75" customHeight="1" x14ac:dyDescent="0.2">
      <c r="A36" s="147"/>
      <c r="B36" s="134" t="s">
        <v>28</v>
      </c>
      <c r="C36" s="8" t="s">
        <v>14</v>
      </c>
      <c r="D36" s="34">
        <v>20</v>
      </c>
      <c r="E36" s="1">
        <v>1.5</v>
      </c>
      <c r="F36" s="1">
        <v>0.57999999999999996</v>
      </c>
      <c r="G36" s="1">
        <v>10.28</v>
      </c>
      <c r="H36" s="1">
        <v>52.4</v>
      </c>
      <c r="I36" s="115">
        <v>111</v>
      </c>
      <c r="J36" s="86"/>
      <c r="K36"/>
      <c r="L36"/>
      <c r="M36"/>
      <c r="N36"/>
      <c r="O36"/>
      <c r="P36"/>
      <c r="Q36"/>
      <c r="R36"/>
    </row>
    <row r="37" spans="1:34" s="49" customFormat="1" ht="16.5" customHeight="1" x14ac:dyDescent="0.2">
      <c r="A37" s="147"/>
      <c r="B37" s="135" t="s">
        <v>11</v>
      </c>
      <c r="C37" s="53" t="s">
        <v>14</v>
      </c>
      <c r="D37" s="60">
        <f>SUM(D30:D36)</f>
        <v>840</v>
      </c>
      <c r="E37" s="70">
        <f>SUM(E30:E36)</f>
        <v>40.639999999999993</v>
      </c>
      <c r="F37" s="70">
        <f>SUM(F30:F36)</f>
        <v>37.684999999999995</v>
      </c>
      <c r="G37" s="70">
        <f>SUM(G30:G36)</f>
        <v>120.28</v>
      </c>
      <c r="H37" s="71">
        <f>SUM(H30:H36)</f>
        <v>983.05</v>
      </c>
      <c r="I37" s="112"/>
      <c r="J37" s="86"/>
      <c r="K37"/>
      <c r="L37"/>
      <c r="M37"/>
      <c r="N37"/>
      <c r="O37"/>
      <c r="P37"/>
      <c r="Q37"/>
    </row>
    <row r="38" spans="1:34" s="45" customFormat="1" x14ac:dyDescent="0.2">
      <c r="A38" s="148"/>
      <c r="B38" s="136" t="s">
        <v>12</v>
      </c>
      <c r="C38" s="3"/>
      <c r="D38" s="5">
        <f>SUM(D28,D37,)</f>
        <v>1370</v>
      </c>
      <c r="E38" s="5">
        <f>SUM(E28,E37,)</f>
        <v>72.224999999999994</v>
      </c>
      <c r="F38" s="5">
        <f>SUM(F28,F37,)</f>
        <v>52.35499999999999</v>
      </c>
      <c r="G38" s="5">
        <f>SUM(G28,G37,)</f>
        <v>194.38</v>
      </c>
      <c r="H38" s="5">
        <f>SUM(H28,H37,)</f>
        <v>1543.65</v>
      </c>
      <c r="I38" s="105"/>
      <c r="J38" s="86"/>
      <c r="K38"/>
      <c r="L38"/>
      <c r="M38"/>
      <c r="N38"/>
      <c r="O38"/>
      <c r="P38"/>
      <c r="Q38"/>
      <c r="R38" s="49"/>
    </row>
    <row r="39" spans="1:34" s="52" customFormat="1" x14ac:dyDescent="0.2">
      <c r="A39" s="137" t="s">
        <v>16</v>
      </c>
      <c r="B39" s="42" t="s">
        <v>0</v>
      </c>
      <c r="C39" s="42"/>
      <c r="D39" s="99"/>
      <c r="E39" s="99"/>
      <c r="F39" s="99"/>
      <c r="G39" s="99"/>
      <c r="H39" s="99"/>
      <c r="I39" s="116"/>
      <c r="J39" s="86"/>
      <c r="K39"/>
      <c r="L39"/>
      <c r="M39"/>
      <c r="N39"/>
      <c r="O39"/>
      <c r="P39"/>
      <c r="Q39"/>
      <c r="R39" s="45"/>
    </row>
    <row r="40" spans="1:34" x14ac:dyDescent="0.2">
      <c r="A40" s="60"/>
      <c r="B40" s="133" t="s">
        <v>58</v>
      </c>
      <c r="C40" s="7" t="s">
        <v>14</v>
      </c>
      <c r="D40" s="33">
        <v>200</v>
      </c>
      <c r="E40" s="14">
        <v>5.7</v>
      </c>
      <c r="F40" s="14">
        <v>6.84</v>
      </c>
      <c r="G40" s="14">
        <v>38.880000000000003</v>
      </c>
      <c r="H40" s="14">
        <v>250.1</v>
      </c>
      <c r="I40" s="105">
        <v>217</v>
      </c>
      <c r="R40" s="52"/>
    </row>
    <row r="41" spans="1:34" x14ac:dyDescent="0.2">
      <c r="A41" s="215"/>
      <c r="B41" s="150" t="s">
        <v>54</v>
      </c>
      <c r="C41" s="7" t="s">
        <v>14</v>
      </c>
      <c r="D41" s="34">
        <v>200</v>
      </c>
      <c r="E41" s="1">
        <v>3.3</v>
      </c>
      <c r="F41" s="1">
        <v>2.9</v>
      </c>
      <c r="G41" s="1">
        <v>13.8</v>
      </c>
      <c r="H41" s="1">
        <v>94</v>
      </c>
      <c r="I41" s="107">
        <v>462</v>
      </c>
    </row>
    <row r="42" spans="1:34" s="45" customFormat="1" x14ac:dyDescent="0.2">
      <c r="A42" s="215"/>
      <c r="B42" s="129" t="s">
        <v>28</v>
      </c>
      <c r="C42" s="8" t="s">
        <v>14</v>
      </c>
      <c r="D42" s="34">
        <v>20</v>
      </c>
      <c r="E42" s="1">
        <v>1.5</v>
      </c>
      <c r="F42" s="1">
        <v>0.57999999999999996</v>
      </c>
      <c r="G42" s="1">
        <v>10.28</v>
      </c>
      <c r="H42" s="1">
        <v>52.4</v>
      </c>
      <c r="I42" s="110">
        <v>111</v>
      </c>
      <c r="J42" s="86"/>
      <c r="K42"/>
      <c r="L42"/>
      <c r="M42"/>
      <c r="N42"/>
      <c r="O42"/>
      <c r="P42"/>
      <c r="Q42"/>
      <c r="R42"/>
    </row>
    <row r="43" spans="1:34" s="52" customFormat="1" x14ac:dyDescent="0.2">
      <c r="A43" s="215"/>
      <c r="B43" s="129" t="s">
        <v>55</v>
      </c>
      <c r="C43" s="46" t="s">
        <v>14</v>
      </c>
      <c r="D43" s="47">
        <v>10</v>
      </c>
      <c r="E43" s="1">
        <v>0.08</v>
      </c>
      <c r="F43" s="1">
        <v>7.2</v>
      </c>
      <c r="G43" s="1">
        <v>0.13</v>
      </c>
      <c r="H43" s="1">
        <v>73.180000000000007</v>
      </c>
      <c r="I43" s="111">
        <v>79</v>
      </c>
      <c r="J43" s="86"/>
      <c r="K43"/>
      <c r="L43"/>
      <c r="M43"/>
      <c r="N43"/>
      <c r="O43"/>
      <c r="P43"/>
      <c r="Q43"/>
      <c r="R43" s="45"/>
    </row>
    <row r="44" spans="1:34" x14ac:dyDescent="0.2">
      <c r="A44" s="215"/>
      <c r="B44" s="152" t="s">
        <v>45</v>
      </c>
      <c r="C44" s="7" t="s">
        <v>14</v>
      </c>
      <c r="D44" s="72">
        <v>100</v>
      </c>
      <c r="E44" s="72">
        <v>0.4</v>
      </c>
      <c r="F44" s="72">
        <v>0.3</v>
      </c>
      <c r="G44" s="72">
        <v>10.3</v>
      </c>
      <c r="H44" s="72">
        <v>47</v>
      </c>
      <c r="I44" s="111">
        <v>82</v>
      </c>
      <c r="R44" s="52"/>
    </row>
    <row r="45" spans="1:34" x14ac:dyDescent="0.2">
      <c r="A45" s="215"/>
      <c r="B45" s="131" t="s">
        <v>2</v>
      </c>
      <c r="C45" s="9" t="s">
        <v>14</v>
      </c>
      <c r="D45" s="18">
        <f>SUM(D40:D44)</f>
        <v>530</v>
      </c>
      <c r="E45" s="18">
        <f>SUM(E40:E44)</f>
        <v>10.98</v>
      </c>
      <c r="F45" s="18">
        <f>SUM(F40:F44)</f>
        <v>17.82</v>
      </c>
      <c r="G45" s="18">
        <f>SUM(G40:G44)</f>
        <v>73.390000000000015</v>
      </c>
      <c r="H45" s="18">
        <f>SUM(H40:H44)</f>
        <v>516.68000000000006</v>
      </c>
      <c r="I45" s="117"/>
    </row>
    <row r="46" spans="1:34" x14ac:dyDescent="0.2">
      <c r="A46" s="215"/>
      <c r="B46" s="132" t="s">
        <v>48</v>
      </c>
      <c r="C46" s="8"/>
      <c r="D46" s="33"/>
      <c r="E46" s="14"/>
      <c r="F46" s="14"/>
      <c r="G46" s="14"/>
      <c r="H46" s="14"/>
      <c r="I46" s="107"/>
    </row>
    <row r="47" spans="1:34" s="30" customFormat="1" x14ac:dyDescent="0.2">
      <c r="A47" s="215"/>
      <c r="B47" s="12" t="s">
        <v>67</v>
      </c>
      <c r="C47" s="7" t="s">
        <v>46</v>
      </c>
      <c r="D47" s="34">
        <v>60</v>
      </c>
      <c r="E47" s="1">
        <v>0.72</v>
      </c>
      <c r="F47" s="1">
        <v>3</v>
      </c>
      <c r="G47" s="1">
        <v>3.3</v>
      </c>
      <c r="H47" s="1">
        <v>44</v>
      </c>
      <c r="I47" s="118">
        <v>2</v>
      </c>
      <c r="J47" s="86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100" customFormat="1" ht="25.5" x14ac:dyDescent="0.2">
      <c r="A48" s="215"/>
      <c r="B48" s="152" t="s">
        <v>83</v>
      </c>
      <c r="C48" s="77" t="s">
        <v>14</v>
      </c>
      <c r="D48" s="7">
        <v>250</v>
      </c>
      <c r="E48" s="41">
        <v>6.8</v>
      </c>
      <c r="F48" s="41">
        <v>6.5</v>
      </c>
      <c r="G48" s="41">
        <v>10</v>
      </c>
      <c r="H48" s="41">
        <v>125.75</v>
      </c>
      <c r="I48" s="121">
        <v>114</v>
      </c>
      <c r="J48" s="166"/>
      <c r="K48"/>
      <c r="L48"/>
      <c r="M48"/>
      <c r="N48"/>
      <c r="O48"/>
      <c r="P48"/>
      <c r="Q48"/>
      <c r="R48"/>
    </row>
    <row r="49" spans="1:18" x14ac:dyDescent="0.2">
      <c r="A49" s="215"/>
      <c r="B49" s="191" t="s">
        <v>63</v>
      </c>
      <c r="C49" s="67" t="s">
        <v>14</v>
      </c>
      <c r="D49" s="74">
        <v>100</v>
      </c>
      <c r="E49" s="196">
        <v>15</v>
      </c>
      <c r="F49" s="196">
        <v>13</v>
      </c>
      <c r="G49" s="75">
        <v>5</v>
      </c>
      <c r="H49" s="194">
        <v>202</v>
      </c>
      <c r="I49" s="112">
        <v>326</v>
      </c>
      <c r="K49" s="101"/>
      <c r="L49" s="101"/>
      <c r="M49" s="101"/>
      <c r="N49" s="101"/>
      <c r="O49" s="101"/>
      <c r="P49" s="101"/>
      <c r="Q49" s="101"/>
      <c r="R49" s="163"/>
    </row>
    <row r="50" spans="1:18" x14ac:dyDescent="0.2">
      <c r="A50" s="215"/>
      <c r="B50" s="150" t="s">
        <v>47</v>
      </c>
      <c r="C50" s="24" t="s">
        <v>14</v>
      </c>
      <c r="D50" s="74">
        <v>180</v>
      </c>
      <c r="E50" s="197">
        <v>6.66</v>
      </c>
      <c r="F50" s="197">
        <v>5.94</v>
      </c>
      <c r="G50" s="197">
        <v>35.46</v>
      </c>
      <c r="H50" s="63">
        <v>221.4</v>
      </c>
      <c r="I50" s="112">
        <v>256</v>
      </c>
    </row>
    <row r="51" spans="1:18" x14ac:dyDescent="0.2">
      <c r="A51" s="215"/>
      <c r="B51" s="176" t="s">
        <v>71</v>
      </c>
      <c r="C51" s="46" t="s">
        <v>14</v>
      </c>
      <c r="D51" s="34">
        <v>205</v>
      </c>
      <c r="E51" s="198">
        <v>1.0249999999999999</v>
      </c>
      <c r="F51" s="198">
        <v>0.20499999999999999</v>
      </c>
      <c r="G51" s="198">
        <v>20.7</v>
      </c>
      <c r="H51" s="198">
        <v>90.3</v>
      </c>
      <c r="I51" s="34">
        <v>501</v>
      </c>
      <c r="J51"/>
    </row>
    <row r="52" spans="1:18" x14ac:dyDescent="0.2">
      <c r="A52" s="215"/>
      <c r="B52" s="134" t="s">
        <v>15</v>
      </c>
      <c r="C52" s="8" t="s">
        <v>14</v>
      </c>
      <c r="D52" s="85">
        <v>30</v>
      </c>
      <c r="E52" s="51">
        <v>1.98</v>
      </c>
      <c r="F52" s="51">
        <v>0.36</v>
      </c>
      <c r="G52" s="51">
        <v>10.199999999999999</v>
      </c>
      <c r="H52" s="51">
        <v>54.3</v>
      </c>
      <c r="I52" s="114">
        <v>110</v>
      </c>
    </row>
    <row r="53" spans="1:18" x14ac:dyDescent="0.2">
      <c r="A53" s="215"/>
      <c r="B53" s="134" t="s">
        <v>28</v>
      </c>
      <c r="C53" s="8" t="s">
        <v>14</v>
      </c>
      <c r="D53" s="34">
        <v>20</v>
      </c>
      <c r="E53" s="1">
        <v>1.5</v>
      </c>
      <c r="F53" s="1">
        <v>0.57999999999999996</v>
      </c>
      <c r="G53" s="1">
        <v>10.28</v>
      </c>
      <c r="H53" s="1">
        <v>52.4</v>
      </c>
      <c r="I53" s="115">
        <v>111</v>
      </c>
    </row>
    <row r="54" spans="1:18" x14ac:dyDescent="0.2">
      <c r="A54" s="147"/>
      <c r="B54" s="135" t="s">
        <v>11</v>
      </c>
      <c r="C54" s="13" t="s">
        <v>14</v>
      </c>
      <c r="D54" s="13">
        <f>SUM(D47:D53)</f>
        <v>845</v>
      </c>
      <c r="E54" s="78">
        <f>SUM(E47:E53)</f>
        <v>33.684999999999995</v>
      </c>
      <c r="F54" s="17">
        <f>SUM(F47:F53)</f>
        <v>29.584999999999997</v>
      </c>
      <c r="G54" s="17">
        <f>SUM(G47:G53)</f>
        <v>94.940000000000012</v>
      </c>
      <c r="H54" s="17">
        <f>SUM(H47:H53)</f>
        <v>790.14999999999986</v>
      </c>
      <c r="I54" s="105"/>
    </row>
    <row r="55" spans="1:18" x14ac:dyDescent="0.2">
      <c r="A55" s="82"/>
      <c r="B55" s="136" t="s">
        <v>12</v>
      </c>
      <c r="C55" s="16"/>
      <c r="D55" s="81">
        <f>SUM(D45,D54,)</f>
        <v>1375</v>
      </c>
      <c r="E55" s="17">
        <f>SUM(E45,E54,)</f>
        <v>44.664999999999992</v>
      </c>
      <c r="F55" s="17">
        <f>SUM(F45,F54,)</f>
        <v>47.405000000000001</v>
      </c>
      <c r="G55" s="17">
        <f>SUM(G45,G54,)</f>
        <v>168.33000000000004</v>
      </c>
      <c r="H55" s="17">
        <f>SUM(H45,H54,)</f>
        <v>1306.83</v>
      </c>
      <c r="I55" s="119"/>
    </row>
    <row r="56" spans="1:18" ht="13.7" customHeight="1" x14ac:dyDescent="0.2">
      <c r="A56" s="140" t="s">
        <v>18</v>
      </c>
      <c r="B56" s="28" t="s">
        <v>0</v>
      </c>
      <c r="C56" s="28"/>
      <c r="D56" s="29"/>
      <c r="E56" s="29"/>
      <c r="F56" s="29"/>
      <c r="G56" s="29"/>
      <c r="H56" s="29"/>
      <c r="I56" s="120"/>
    </row>
    <row r="57" spans="1:18" s="101" customFormat="1" ht="13.7" customHeight="1" x14ac:dyDescent="0.2">
      <c r="A57" s="189"/>
      <c r="B57" s="21" t="s">
        <v>84</v>
      </c>
      <c r="C57" s="8" t="s">
        <v>14</v>
      </c>
      <c r="D57" s="175">
        <v>60</v>
      </c>
      <c r="E57" s="175">
        <v>0.4</v>
      </c>
      <c r="F57" s="175">
        <v>0.06</v>
      </c>
      <c r="G57" s="175">
        <v>1.1399999999999999</v>
      </c>
      <c r="H57" s="175">
        <v>35.6</v>
      </c>
      <c r="I57" s="175">
        <v>148</v>
      </c>
      <c r="J57" s="166"/>
    </row>
    <row r="58" spans="1:18" ht="12.75" customHeight="1" x14ac:dyDescent="0.2">
      <c r="A58" s="212"/>
      <c r="B58" s="190" t="s">
        <v>13</v>
      </c>
      <c r="C58" s="8" t="s">
        <v>14</v>
      </c>
      <c r="D58" s="175">
        <v>200</v>
      </c>
      <c r="E58" s="14">
        <v>17.3</v>
      </c>
      <c r="F58" s="14">
        <v>26.6</v>
      </c>
      <c r="G58" s="14">
        <v>4.26</v>
      </c>
      <c r="H58" s="14">
        <v>328</v>
      </c>
      <c r="I58" s="169">
        <v>268</v>
      </c>
    </row>
    <row r="59" spans="1:18" ht="13.35" hidden="1" customHeight="1" x14ac:dyDescent="0.2">
      <c r="A59" s="212"/>
      <c r="B59" s="152" t="s">
        <v>57</v>
      </c>
      <c r="C59" s="7" t="s">
        <v>14</v>
      </c>
      <c r="D59" s="33">
        <v>200</v>
      </c>
      <c r="E59" s="14">
        <v>0.2</v>
      </c>
      <c r="F59" s="14">
        <v>0.1</v>
      </c>
      <c r="G59" s="14">
        <v>6.6</v>
      </c>
      <c r="H59" s="14">
        <v>27.9</v>
      </c>
      <c r="I59" s="111" t="s">
        <v>56</v>
      </c>
    </row>
    <row r="60" spans="1:18" x14ac:dyDescent="0.2">
      <c r="A60" s="212"/>
      <c r="B60" s="129" t="s">
        <v>28</v>
      </c>
      <c r="C60" s="8" t="s">
        <v>14</v>
      </c>
      <c r="D60" s="34">
        <v>20</v>
      </c>
      <c r="E60" s="1">
        <v>1.5</v>
      </c>
      <c r="F60" s="1">
        <v>0.57999999999999996</v>
      </c>
      <c r="G60" s="1">
        <v>10.28</v>
      </c>
      <c r="H60" s="1">
        <v>52.4</v>
      </c>
      <c r="I60" s="111">
        <v>111</v>
      </c>
    </row>
    <row r="61" spans="1:18" x14ac:dyDescent="0.2">
      <c r="A61" s="212"/>
      <c r="B61" s="142" t="s">
        <v>10</v>
      </c>
      <c r="C61" s="46" t="s">
        <v>14</v>
      </c>
      <c r="D61" s="57">
        <v>200</v>
      </c>
      <c r="E61" s="1">
        <v>2.8</v>
      </c>
      <c r="F61" s="1">
        <v>2.5</v>
      </c>
      <c r="G61" s="1">
        <v>13.6</v>
      </c>
      <c r="H61" s="1">
        <v>88</v>
      </c>
      <c r="I61" s="172">
        <v>465</v>
      </c>
    </row>
    <row r="62" spans="1:18" x14ac:dyDescent="0.2">
      <c r="A62" s="212"/>
      <c r="B62" s="150" t="s">
        <v>51</v>
      </c>
      <c r="C62" s="7" t="s">
        <v>14</v>
      </c>
      <c r="D62" s="34">
        <v>100</v>
      </c>
      <c r="E62" s="1">
        <v>0.9</v>
      </c>
      <c r="F62" s="1">
        <v>0.2</v>
      </c>
      <c r="G62" s="1">
        <v>8.1</v>
      </c>
      <c r="H62" s="1">
        <v>49.2</v>
      </c>
      <c r="I62" s="110">
        <v>82</v>
      </c>
    </row>
    <row r="63" spans="1:18" x14ac:dyDescent="0.2">
      <c r="A63" s="154"/>
      <c r="B63" s="131" t="s">
        <v>2</v>
      </c>
      <c r="C63" s="13" t="s">
        <v>14</v>
      </c>
      <c r="D63" s="13">
        <v>530</v>
      </c>
      <c r="E63" s="13">
        <v>18.600000000000001</v>
      </c>
      <c r="F63" s="17">
        <v>23.88</v>
      </c>
      <c r="G63" s="13">
        <v>36.32</v>
      </c>
      <c r="H63" s="17">
        <v>471.2</v>
      </c>
      <c r="I63" s="105"/>
    </row>
    <row r="64" spans="1:18" x14ac:dyDescent="0.2">
      <c r="A64" s="154"/>
      <c r="B64" s="132" t="s">
        <v>3</v>
      </c>
      <c r="C64" s="102"/>
      <c r="D64" s="13"/>
      <c r="E64" s="13"/>
      <c r="F64" s="13"/>
      <c r="G64" s="13"/>
      <c r="H64" s="13"/>
      <c r="I64" s="105"/>
    </row>
    <row r="65" spans="1:34" x14ac:dyDescent="0.2">
      <c r="A65" s="154"/>
      <c r="B65" s="134" t="s">
        <v>64</v>
      </c>
      <c r="C65" s="25" t="s">
        <v>46</v>
      </c>
      <c r="D65" s="40">
        <v>60</v>
      </c>
      <c r="E65" s="1">
        <v>1</v>
      </c>
      <c r="F65" s="1">
        <v>3.7</v>
      </c>
      <c r="G65" s="1">
        <v>4</v>
      </c>
      <c r="H65" s="1">
        <v>52.8</v>
      </c>
      <c r="I65" s="107">
        <v>47</v>
      </c>
    </row>
    <row r="66" spans="1:34" x14ac:dyDescent="0.2">
      <c r="A66" s="154"/>
      <c r="B66" s="191" t="s">
        <v>97</v>
      </c>
      <c r="C66" s="7" t="s">
        <v>14</v>
      </c>
      <c r="D66" s="206">
        <v>250</v>
      </c>
      <c r="E66" s="206">
        <v>5.82</v>
      </c>
      <c r="F66" s="206">
        <v>7.04</v>
      </c>
      <c r="G66" s="14">
        <v>7.16</v>
      </c>
      <c r="H66" s="206">
        <v>115.25</v>
      </c>
      <c r="I66" s="105" t="s">
        <v>98</v>
      </c>
    </row>
    <row r="67" spans="1:34" s="45" customFormat="1" x14ac:dyDescent="0.2">
      <c r="A67" s="213"/>
      <c r="B67" s="151" t="s">
        <v>70</v>
      </c>
      <c r="C67" s="50" t="s">
        <v>14</v>
      </c>
      <c r="D67" s="205">
        <v>100</v>
      </c>
      <c r="E67" s="79">
        <v>16.2</v>
      </c>
      <c r="F67" s="79">
        <v>12</v>
      </c>
      <c r="G67" s="79">
        <v>0.3</v>
      </c>
      <c r="H67" s="79">
        <v>174</v>
      </c>
      <c r="I67" s="239">
        <v>366</v>
      </c>
      <c r="J67" s="127"/>
      <c r="K67"/>
      <c r="L67"/>
      <c r="M67"/>
      <c r="N67"/>
      <c r="O67"/>
      <c r="P67"/>
      <c r="Q67"/>
      <c r="R67"/>
    </row>
    <row r="68" spans="1:34" x14ac:dyDescent="0.2">
      <c r="A68" s="213"/>
      <c r="B68" s="157" t="s">
        <v>53</v>
      </c>
      <c r="C68" s="8" t="s">
        <v>14</v>
      </c>
      <c r="D68" s="206">
        <v>180</v>
      </c>
      <c r="E68" s="14">
        <v>4.4400000000000004</v>
      </c>
      <c r="F68" s="14">
        <v>6.5</v>
      </c>
      <c r="G68" s="14">
        <v>46.62</v>
      </c>
      <c r="H68" s="14">
        <v>263.10000000000002</v>
      </c>
      <c r="I68" s="105">
        <v>385</v>
      </c>
      <c r="K68" s="45"/>
      <c r="L68" s="45"/>
      <c r="M68" s="45"/>
      <c r="N68" s="45"/>
      <c r="O68" s="45"/>
      <c r="P68" s="45"/>
      <c r="Q68" s="45"/>
      <c r="R68" s="45"/>
    </row>
    <row r="69" spans="1:34" x14ac:dyDescent="0.2">
      <c r="A69" s="213"/>
      <c r="B69" s="134" t="s">
        <v>52</v>
      </c>
      <c r="C69" s="8" t="s">
        <v>14</v>
      </c>
      <c r="D69" s="34">
        <v>200</v>
      </c>
      <c r="E69" s="1">
        <v>0.6</v>
      </c>
      <c r="F69" s="1">
        <v>0</v>
      </c>
      <c r="G69" s="1">
        <v>20.100000000000001</v>
      </c>
      <c r="H69" s="1">
        <v>84</v>
      </c>
      <c r="I69" s="106">
        <v>495</v>
      </c>
    </row>
    <row r="70" spans="1:34" x14ac:dyDescent="0.2">
      <c r="A70" s="213"/>
      <c r="B70" s="134" t="s">
        <v>15</v>
      </c>
      <c r="C70" s="8" t="s">
        <v>14</v>
      </c>
      <c r="D70" s="34">
        <v>30</v>
      </c>
      <c r="E70" s="1">
        <v>1.98</v>
      </c>
      <c r="F70" s="1">
        <v>0.36</v>
      </c>
      <c r="G70" s="1">
        <v>10.199999999999999</v>
      </c>
      <c r="H70" s="1">
        <v>54.3</v>
      </c>
      <c r="I70" s="114">
        <v>110</v>
      </c>
    </row>
    <row r="71" spans="1:34" s="30" customFormat="1" x14ac:dyDescent="0.2">
      <c r="A71" s="213"/>
      <c r="B71" s="134" t="s">
        <v>28</v>
      </c>
      <c r="C71" s="8" t="s">
        <v>14</v>
      </c>
      <c r="D71" s="34">
        <v>20</v>
      </c>
      <c r="E71" s="1">
        <v>1.5</v>
      </c>
      <c r="F71" s="1">
        <v>0.57999999999999996</v>
      </c>
      <c r="G71" s="1">
        <v>10.28</v>
      </c>
      <c r="H71" s="1">
        <v>52.4</v>
      </c>
      <c r="I71" s="115">
        <v>111</v>
      </c>
      <c r="J71" s="86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">
      <c r="A72" s="213"/>
      <c r="B72" s="135" t="s">
        <v>11</v>
      </c>
      <c r="C72" s="27" t="s">
        <v>14</v>
      </c>
      <c r="D72" s="27">
        <f>SUM(D65:D71)</f>
        <v>840</v>
      </c>
      <c r="E72" s="5">
        <f>SUM(E65:E71)</f>
        <v>31.540000000000003</v>
      </c>
      <c r="F72" s="5">
        <f>SUM(F65:F71)</f>
        <v>30.18</v>
      </c>
      <c r="G72" s="5">
        <f>SUM(G65:G71)</f>
        <v>98.660000000000011</v>
      </c>
      <c r="H72" s="5">
        <f>SUM(H65:H71)</f>
        <v>795.85</v>
      </c>
      <c r="I72" s="106"/>
      <c r="K72" s="101"/>
      <c r="L72" s="101"/>
      <c r="M72" s="101"/>
      <c r="N72" s="101"/>
      <c r="O72" s="101"/>
      <c r="P72" s="101"/>
      <c r="Q72" s="101"/>
      <c r="R72" s="30"/>
    </row>
    <row r="73" spans="1:34" x14ac:dyDescent="0.2">
      <c r="A73" s="139"/>
      <c r="B73" s="136" t="s">
        <v>12</v>
      </c>
      <c r="C73" s="3"/>
      <c r="D73" s="5">
        <f>SUM(D63,D72,)</f>
        <v>1370</v>
      </c>
      <c r="E73" s="5">
        <f>SUM(E63,E72,)</f>
        <v>50.14</v>
      </c>
      <c r="F73" s="5">
        <f>SUM(F63,F72,)</f>
        <v>54.06</v>
      </c>
      <c r="G73" s="5">
        <f>SUM(G63,G72,)</f>
        <v>134.98000000000002</v>
      </c>
      <c r="H73" s="5">
        <f>SUM(H63,H72,)</f>
        <v>1267.05</v>
      </c>
      <c r="I73" s="122"/>
    </row>
    <row r="74" spans="1:34" x14ac:dyDescent="0.2">
      <c r="A74" s="28" t="s">
        <v>19</v>
      </c>
      <c r="B74" s="28" t="s">
        <v>0</v>
      </c>
      <c r="C74" s="28"/>
      <c r="D74" s="29"/>
      <c r="E74" s="29"/>
      <c r="F74" s="29"/>
      <c r="G74" s="29"/>
      <c r="H74" s="29"/>
      <c r="I74" s="120"/>
    </row>
    <row r="75" spans="1:34" x14ac:dyDescent="0.2">
      <c r="A75" s="155"/>
      <c r="B75" s="150" t="s">
        <v>49</v>
      </c>
      <c r="C75" s="25" t="s">
        <v>14</v>
      </c>
      <c r="D75" s="34">
        <v>180</v>
      </c>
      <c r="E75" s="14">
        <v>10.64</v>
      </c>
      <c r="F75" s="14">
        <v>9.1</v>
      </c>
      <c r="G75" s="14">
        <v>28.05</v>
      </c>
      <c r="H75" s="14">
        <v>355.7</v>
      </c>
      <c r="I75" s="107">
        <v>259</v>
      </c>
    </row>
    <row r="76" spans="1:34" x14ac:dyDescent="0.2">
      <c r="A76" s="155"/>
      <c r="B76" s="128" t="s">
        <v>1</v>
      </c>
      <c r="C76" s="46" t="s">
        <v>14</v>
      </c>
      <c r="D76" s="47">
        <v>200</v>
      </c>
      <c r="E76" s="48">
        <v>0.2</v>
      </c>
      <c r="F76" s="48">
        <v>0.1</v>
      </c>
      <c r="G76" s="48">
        <v>9.3000000000000007</v>
      </c>
      <c r="H76" s="48">
        <v>38</v>
      </c>
      <c r="I76" s="93">
        <v>457</v>
      </c>
    </row>
    <row r="77" spans="1:34" x14ac:dyDescent="0.2">
      <c r="A77" s="213"/>
      <c r="B77" s="129" t="s">
        <v>28</v>
      </c>
      <c r="C77" s="8" t="s">
        <v>14</v>
      </c>
      <c r="D77" s="34">
        <v>30</v>
      </c>
      <c r="E77" s="1">
        <v>2.25</v>
      </c>
      <c r="F77" s="1">
        <v>0.87</v>
      </c>
      <c r="G77" s="1">
        <v>15.4</v>
      </c>
      <c r="H77" s="1">
        <v>78.599999999999994</v>
      </c>
      <c r="I77" s="106">
        <v>111</v>
      </c>
    </row>
    <row r="78" spans="1:34" x14ac:dyDescent="0.2">
      <c r="A78" s="213"/>
      <c r="B78" s="134" t="s">
        <v>40</v>
      </c>
      <c r="C78" s="8" t="s">
        <v>14</v>
      </c>
      <c r="D78" s="34">
        <v>100</v>
      </c>
      <c r="E78" s="1">
        <v>0.4</v>
      </c>
      <c r="F78" s="1">
        <v>0.4</v>
      </c>
      <c r="G78" s="1">
        <v>9.8000000000000007</v>
      </c>
      <c r="H78" s="1">
        <v>44</v>
      </c>
      <c r="I78" s="34">
        <v>82</v>
      </c>
    </row>
    <row r="79" spans="1:34" ht="16.5" customHeight="1" x14ac:dyDescent="0.2">
      <c r="A79" s="213"/>
      <c r="B79" s="131" t="s">
        <v>2</v>
      </c>
      <c r="C79" s="7" t="s">
        <v>14</v>
      </c>
      <c r="D79" s="17">
        <f>SUM(D75:D78)</f>
        <v>510</v>
      </c>
      <c r="E79" s="17">
        <f>SUM(E75:E78)</f>
        <v>13.49</v>
      </c>
      <c r="F79" s="17">
        <f>SUM(F75:F78)</f>
        <v>10.469999999999999</v>
      </c>
      <c r="G79" s="17">
        <f>SUM(G75:G78)</f>
        <v>62.55</v>
      </c>
      <c r="H79" s="17">
        <f>SUM(H75:H78)</f>
        <v>516.29999999999995</v>
      </c>
      <c r="I79" s="123"/>
    </row>
    <row r="80" spans="1:34" ht="18.75" customHeight="1" x14ac:dyDescent="0.2">
      <c r="A80" s="213"/>
      <c r="B80" s="144" t="s">
        <v>3</v>
      </c>
      <c r="C80" s="13"/>
      <c r="D80" s="21"/>
      <c r="E80" s="14"/>
      <c r="F80" s="14"/>
      <c r="G80" s="14"/>
      <c r="H80" s="14"/>
      <c r="I80" s="105"/>
    </row>
    <row r="81" spans="1:34" x14ac:dyDescent="0.2">
      <c r="A81" s="154"/>
      <c r="B81" s="133" t="s">
        <v>85</v>
      </c>
      <c r="C81" s="8" t="s">
        <v>14</v>
      </c>
      <c r="D81" s="199">
        <v>60</v>
      </c>
      <c r="E81" s="14">
        <v>1.51</v>
      </c>
      <c r="F81" s="14">
        <v>6.09</v>
      </c>
      <c r="G81" s="14">
        <v>6.24</v>
      </c>
      <c r="H81" s="14">
        <v>85.7</v>
      </c>
      <c r="I81" s="96" t="s">
        <v>86</v>
      </c>
    </row>
    <row r="82" spans="1:34" ht="25.5" x14ac:dyDescent="0.2">
      <c r="A82" s="139"/>
      <c r="B82" s="133" t="s">
        <v>74</v>
      </c>
      <c r="C82" s="46" t="s">
        <v>14</v>
      </c>
      <c r="D82" s="34">
        <v>250</v>
      </c>
      <c r="E82" s="1">
        <v>7.9</v>
      </c>
      <c r="F82" s="1">
        <v>7.65</v>
      </c>
      <c r="G82" s="1">
        <v>12.5</v>
      </c>
      <c r="H82" s="1">
        <v>148.75</v>
      </c>
      <c r="I82" s="106">
        <v>129</v>
      </c>
    </row>
    <row r="83" spans="1:34" ht="15.75" customHeight="1" x14ac:dyDescent="0.2">
      <c r="A83" s="212"/>
      <c r="B83" s="193" t="s">
        <v>87</v>
      </c>
      <c r="C83" s="210" t="s">
        <v>14</v>
      </c>
      <c r="D83" s="34">
        <v>100</v>
      </c>
      <c r="E83" s="14">
        <v>13.6</v>
      </c>
      <c r="F83" s="14">
        <v>12.2</v>
      </c>
      <c r="G83" s="14">
        <v>6.66</v>
      </c>
      <c r="H83" s="14">
        <v>191.1</v>
      </c>
      <c r="I83" s="105" t="s">
        <v>41</v>
      </c>
    </row>
    <row r="84" spans="1:34" x14ac:dyDescent="0.2">
      <c r="A84" s="212"/>
      <c r="B84" s="128" t="s">
        <v>30</v>
      </c>
      <c r="C84" s="8" t="s">
        <v>14</v>
      </c>
      <c r="D84" s="84">
        <v>180</v>
      </c>
      <c r="E84" s="48">
        <v>10.26</v>
      </c>
      <c r="F84" s="48">
        <v>9.36</v>
      </c>
      <c r="G84" s="48">
        <v>44.4</v>
      </c>
      <c r="H84" s="48">
        <v>303.60000000000002</v>
      </c>
      <c r="I84" s="110">
        <v>202</v>
      </c>
    </row>
    <row r="85" spans="1:34" x14ac:dyDescent="0.2">
      <c r="A85" s="212"/>
      <c r="B85" s="129" t="s">
        <v>31</v>
      </c>
      <c r="C85" s="8" t="s">
        <v>14</v>
      </c>
      <c r="D85" s="34">
        <v>200</v>
      </c>
      <c r="E85" s="1">
        <v>1.4</v>
      </c>
      <c r="F85" s="1">
        <v>0</v>
      </c>
      <c r="G85" s="1">
        <v>29</v>
      </c>
      <c r="H85" s="1">
        <v>122</v>
      </c>
      <c r="I85" s="106">
        <v>503</v>
      </c>
    </row>
    <row r="86" spans="1:34" x14ac:dyDescent="0.2">
      <c r="A86" s="212"/>
      <c r="B86" s="134" t="s">
        <v>15</v>
      </c>
      <c r="C86" s="7" t="s">
        <v>14</v>
      </c>
      <c r="D86" s="34">
        <v>30</v>
      </c>
      <c r="E86" s="1">
        <v>1.98</v>
      </c>
      <c r="F86" s="1">
        <v>0.36</v>
      </c>
      <c r="G86" s="1">
        <v>10.199999999999999</v>
      </c>
      <c r="H86" s="1">
        <v>54.3</v>
      </c>
      <c r="I86" s="114">
        <v>110</v>
      </c>
    </row>
    <row r="87" spans="1:34" x14ac:dyDescent="0.2">
      <c r="A87" s="212"/>
      <c r="B87" s="134" t="s">
        <v>28</v>
      </c>
      <c r="C87" s="8" t="s">
        <v>14</v>
      </c>
      <c r="D87" s="34">
        <v>20</v>
      </c>
      <c r="E87" s="1">
        <v>1.5</v>
      </c>
      <c r="F87" s="1">
        <v>0.57999999999999996</v>
      </c>
      <c r="G87" s="1">
        <v>10.28</v>
      </c>
      <c r="H87" s="1">
        <v>52.4</v>
      </c>
      <c r="I87" s="115">
        <v>111</v>
      </c>
    </row>
    <row r="88" spans="1:34" x14ac:dyDescent="0.2">
      <c r="A88" s="212"/>
      <c r="B88" s="135" t="s">
        <v>11</v>
      </c>
      <c r="C88" s="3"/>
      <c r="D88" s="4">
        <f>SUM(D81:D87)</f>
        <v>840</v>
      </c>
      <c r="E88" s="4">
        <f>SUM(E81:E87)</f>
        <v>38.149999999999991</v>
      </c>
      <c r="F88" s="4">
        <f>SUM(F81:F87)</f>
        <v>36.239999999999995</v>
      </c>
      <c r="G88" s="4">
        <f>SUM(G81:G87)</f>
        <v>119.28</v>
      </c>
      <c r="H88" s="4">
        <f>SUM(H81:H87)</f>
        <v>957.84999999999991</v>
      </c>
      <c r="I88" s="106"/>
    </row>
    <row r="89" spans="1:34" x14ac:dyDescent="0.2">
      <c r="A89" s="139"/>
      <c r="B89" s="136" t="s">
        <v>12</v>
      </c>
      <c r="C89" s="13" t="s">
        <v>14</v>
      </c>
      <c r="D89" s="17">
        <f>SUM(D79,D88,)</f>
        <v>1350</v>
      </c>
      <c r="E89" s="17">
        <f>SUM(E79,E88,)</f>
        <v>51.639999999999993</v>
      </c>
      <c r="F89" s="17">
        <f>SUM(F79,F88,)</f>
        <v>46.709999999999994</v>
      </c>
      <c r="G89" s="17">
        <f>SUM(G79,G88,)</f>
        <v>181.82999999999998</v>
      </c>
      <c r="H89" s="17">
        <f>SUM(H79,H88,)</f>
        <v>1474.1499999999999</v>
      </c>
      <c r="I89" s="119"/>
    </row>
    <row r="90" spans="1:34" x14ac:dyDescent="0.2">
      <c r="A90" s="28" t="s">
        <v>20</v>
      </c>
      <c r="B90" s="28" t="s">
        <v>0</v>
      </c>
      <c r="C90" s="28"/>
      <c r="D90" s="29"/>
      <c r="E90" s="29"/>
      <c r="F90" s="29"/>
      <c r="G90" s="29"/>
      <c r="H90" s="29"/>
      <c r="I90" s="120"/>
    </row>
    <row r="91" spans="1:34" x14ac:dyDescent="0.2">
      <c r="A91" s="156"/>
      <c r="B91" s="129" t="s">
        <v>60</v>
      </c>
      <c r="C91" s="7" t="s">
        <v>14</v>
      </c>
      <c r="D91" s="37">
        <v>200</v>
      </c>
      <c r="E91" s="1">
        <v>5.55</v>
      </c>
      <c r="F91" s="1">
        <v>6.66</v>
      </c>
      <c r="G91" s="1">
        <v>26.77</v>
      </c>
      <c r="H91" s="1">
        <v>230</v>
      </c>
      <c r="I91" s="107">
        <v>260</v>
      </c>
    </row>
    <row r="92" spans="1:34" s="30" customFormat="1" x14ac:dyDescent="0.2">
      <c r="A92" s="156"/>
      <c r="B92" s="142" t="s">
        <v>10</v>
      </c>
      <c r="C92" s="46" t="s">
        <v>14</v>
      </c>
      <c r="D92" s="57">
        <v>200</v>
      </c>
      <c r="E92" s="1">
        <v>2.8</v>
      </c>
      <c r="F92" s="1">
        <v>2.5</v>
      </c>
      <c r="G92" s="1">
        <v>13.6</v>
      </c>
      <c r="H92" s="1">
        <v>88</v>
      </c>
      <c r="I92" s="172">
        <v>465</v>
      </c>
      <c r="J92" s="86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s="30" customFormat="1" x14ac:dyDescent="0.2">
      <c r="A93" s="156"/>
      <c r="B93" s="129" t="s">
        <v>28</v>
      </c>
      <c r="C93" s="8" t="s">
        <v>14</v>
      </c>
      <c r="D93" s="34">
        <v>30</v>
      </c>
      <c r="E93" s="1">
        <v>2.25</v>
      </c>
      <c r="F93" s="1">
        <v>0.87</v>
      </c>
      <c r="G93" s="1">
        <v>15.4</v>
      </c>
      <c r="H93" s="1">
        <v>78.599999999999994</v>
      </c>
      <c r="I93" s="106">
        <v>111</v>
      </c>
      <c r="J93" s="86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x14ac:dyDescent="0.2">
      <c r="A94" s="212"/>
      <c r="B94" s="141" t="s">
        <v>38</v>
      </c>
      <c r="C94" s="84" t="s">
        <v>14</v>
      </c>
      <c r="D94" s="84">
        <v>15</v>
      </c>
      <c r="E94" s="84">
        <v>3.5</v>
      </c>
      <c r="F94" s="84">
        <v>4.4000000000000004</v>
      </c>
      <c r="G94" s="84">
        <v>0</v>
      </c>
      <c r="H94" s="84">
        <v>53.7</v>
      </c>
      <c r="I94" s="108" t="s">
        <v>39</v>
      </c>
    </row>
    <row r="95" spans="1:34" x14ac:dyDescent="0.2">
      <c r="A95" s="212"/>
      <c r="B95" s="129" t="s">
        <v>45</v>
      </c>
      <c r="C95" s="8" t="s">
        <v>14</v>
      </c>
      <c r="D95" s="72">
        <v>100</v>
      </c>
      <c r="E95" s="72">
        <v>0.4</v>
      </c>
      <c r="F95" s="72">
        <v>0.3</v>
      </c>
      <c r="G95" s="72">
        <v>10.3</v>
      </c>
      <c r="H95" s="72">
        <v>47</v>
      </c>
      <c r="I95" s="111">
        <v>82</v>
      </c>
    </row>
    <row r="96" spans="1:34" x14ac:dyDescent="0.2">
      <c r="A96" s="212"/>
      <c r="B96" s="131" t="s">
        <v>2</v>
      </c>
      <c r="C96" s="8"/>
      <c r="D96" s="19">
        <f>SUM(D91:D95)</f>
        <v>545</v>
      </c>
      <c r="E96" s="19">
        <f>SUM(E91:E95)</f>
        <v>14.5</v>
      </c>
      <c r="F96" s="19">
        <f>SUM(F91:F95)</f>
        <v>14.73</v>
      </c>
      <c r="G96" s="19">
        <f>SUM(G91:G95)</f>
        <v>66.069999999999993</v>
      </c>
      <c r="H96" s="19">
        <f>SUM(H91:H95)</f>
        <v>497.3</v>
      </c>
      <c r="I96" s="124"/>
    </row>
    <row r="97" spans="1:9" x14ac:dyDescent="0.2">
      <c r="A97" s="212"/>
      <c r="B97" s="144" t="s">
        <v>3</v>
      </c>
      <c r="C97" s="8"/>
      <c r="D97" s="10"/>
      <c r="E97" s="19"/>
      <c r="F97" s="19"/>
      <c r="G97" s="19"/>
      <c r="H97" s="19"/>
      <c r="I97" s="124"/>
    </row>
    <row r="98" spans="1:9" x14ac:dyDescent="0.2">
      <c r="A98" s="154"/>
      <c r="B98" s="133" t="s">
        <v>78</v>
      </c>
      <c r="C98" s="7" t="s">
        <v>14</v>
      </c>
      <c r="D98" s="199">
        <v>60</v>
      </c>
      <c r="E98" s="14">
        <v>0.6</v>
      </c>
      <c r="F98" s="14">
        <v>3.1</v>
      </c>
      <c r="G98" s="14">
        <v>1.8</v>
      </c>
      <c r="H98" s="14">
        <v>44</v>
      </c>
      <c r="I98" s="105">
        <v>18</v>
      </c>
    </row>
    <row r="99" spans="1:9" x14ac:dyDescent="0.2">
      <c r="A99" s="139"/>
      <c r="B99" s="191" t="s">
        <v>97</v>
      </c>
      <c r="C99" s="7" t="s">
        <v>14</v>
      </c>
      <c r="D99" s="206">
        <v>250</v>
      </c>
      <c r="E99" s="206">
        <v>5.82</v>
      </c>
      <c r="F99" s="206">
        <v>7.04</v>
      </c>
      <c r="G99" s="14">
        <v>7.16</v>
      </c>
      <c r="H99" s="206">
        <v>115.25</v>
      </c>
      <c r="I99" s="105" t="s">
        <v>98</v>
      </c>
    </row>
    <row r="100" spans="1:9" x14ac:dyDescent="0.2">
      <c r="A100" s="212"/>
      <c r="B100" s="104" t="s">
        <v>88</v>
      </c>
      <c r="C100" s="7" t="s">
        <v>14</v>
      </c>
      <c r="D100" s="77">
        <v>100</v>
      </c>
      <c r="E100" s="14">
        <v>20</v>
      </c>
      <c r="F100" s="14">
        <v>19.5</v>
      </c>
      <c r="G100" s="14">
        <v>3.3</v>
      </c>
      <c r="H100" s="14">
        <v>258</v>
      </c>
      <c r="I100" s="105" t="s">
        <v>61</v>
      </c>
    </row>
    <row r="101" spans="1:9" x14ac:dyDescent="0.2">
      <c r="A101" s="212"/>
      <c r="B101" s="158" t="s">
        <v>30</v>
      </c>
      <c r="C101" s="24" t="s">
        <v>14</v>
      </c>
      <c r="D101" s="84">
        <v>180</v>
      </c>
      <c r="E101" s="48">
        <v>10.26</v>
      </c>
      <c r="F101" s="48">
        <v>9.36</v>
      </c>
      <c r="G101" s="48">
        <v>44.4</v>
      </c>
      <c r="H101" s="48">
        <v>303.60000000000002</v>
      </c>
      <c r="I101" s="110">
        <v>202</v>
      </c>
    </row>
    <row r="102" spans="1:9" x14ac:dyDescent="0.2">
      <c r="A102" s="212"/>
      <c r="B102" s="134" t="s">
        <v>77</v>
      </c>
      <c r="C102" s="8" t="s">
        <v>14</v>
      </c>
      <c r="D102" s="34">
        <v>200</v>
      </c>
      <c r="E102" s="1">
        <v>0.6</v>
      </c>
      <c r="F102" s="1">
        <v>0</v>
      </c>
      <c r="G102" s="1">
        <v>9.6999999999999993</v>
      </c>
      <c r="H102" s="1">
        <v>40</v>
      </c>
      <c r="I102" s="106">
        <v>494</v>
      </c>
    </row>
    <row r="103" spans="1:9" x14ac:dyDescent="0.2">
      <c r="A103" s="212"/>
      <c r="B103" s="134" t="s">
        <v>15</v>
      </c>
      <c r="C103" s="7" t="s">
        <v>14</v>
      </c>
      <c r="D103" s="34">
        <v>30</v>
      </c>
      <c r="E103" s="1">
        <v>1.98</v>
      </c>
      <c r="F103" s="1">
        <v>0.36</v>
      </c>
      <c r="G103" s="1">
        <v>10.199999999999999</v>
      </c>
      <c r="H103" s="1">
        <v>54.3</v>
      </c>
      <c r="I103" s="114">
        <v>110</v>
      </c>
    </row>
    <row r="104" spans="1:9" x14ac:dyDescent="0.2">
      <c r="A104" s="212"/>
      <c r="B104" s="134" t="s">
        <v>28</v>
      </c>
      <c r="C104" s="8" t="s">
        <v>14</v>
      </c>
      <c r="D104" s="34">
        <v>20</v>
      </c>
      <c r="E104" s="1">
        <v>1.5</v>
      </c>
      <c r="F104" s="1">
        <v>0.57999999999999996</v>
      </c>
      <c r="G104" s="1">
        <v>10.28</v>
      </c>
      <c r="H104" s="1">
        <v>52.4</v>
      </c>
      <c r="I104" s="115">
        <v>111</v>
      </c>
    </row>
    <row r="105" spans="1:9" x14ac:dyDescent="0.2">
      <c r="A105" s="212"/>
      <c r="B105" s="135" t="s">
        <v>11</v>
      </c>
      <c r="C105" s="27" t="s">
        <v>14</v>
      </c>
      <c r="D105" s="27">
        <f>SUM(D98:D104)</f>
        <v>840</v>
      </c>
      <c r="E105" s="5">
        <f>SUM(E98:E104)</f>
        <v>40.76</v>
      </c>
      <c r="F105" s="5">
        <f>SUM(F98:F104)</f>
        <v>39.94</v>
      </c>
      <c r="G105" s="5">
        <f>SUM(G98:G104)</f>
        <v>86.84</v>
      </c>
      <c r="H105" s="5">
        <f>SUM(H98:H104)</f>
        <v>867.55</v>
      </c>
      <c r="I105" s="106"/>
    </row>
    <row r="106" spans="1:9" x14ac:dyDescent="0.2">
      <c r="A106" s="212"/>
      <c r="B106" s="136" t="s">
        <v>12</v>
      </c>
      <c r="C106" s="3"/>
      <c r="D106" s="5">
        <f>SUM(D96,D105,)</f>
        <v>1385</v>
      </c>
      <c r="E106" s="5">
        <f>SUM(E96,E105,)</f>
        <v>55.26</v>
      </c>
      <c r="F106" s="5">
        <f>SUM(F96,F105,)</f>
        <v>54.67</v>
      </c>
      <c r="G106" s="5">
        <f>SUM(G96,G105,)</f>
        <v>152.91</v>
      </c>
      <c r="H106" s="5">
        <f>SUM(H96,H105,)</f>
        <v>1364.85</v>
      </c>
      <c r="I106" s="122"/>
    </row>
    <row r="107" spans="1:9" x14ac:dyDescent="0.2">
      <c r="A107" s="28" t="s">
        <v>21</v>
      </c>
      <c r="B107" s="28" t="s">
        <v>0</v>
      </c>
      <c r="C107" s="80"/>
      <c r="D107" s="29"/>
      <c r="E107" s="29"/>
      <c r="F107" s="29"/>
      <c r="G107" s="29"/>
      <c r="H107" s="29"/>
      <c r="I107" s="120"/>
    </row>
    <row r="108" spans="1:9" ht="25.5" x14ac:dyDescent="0.2">
      <c r="A108" s="155"/>
      <c r="B108" s="129" t="s">
        <v>62</v>
      </c>
      <c r="C108" s="8" t="s">
        <v>14</v>
      </c>
      <c r="D108" s="199">
        <v>200</v>
      </c>
      <c r="E108" s="14">
        <v>29.75</v>
      </c>
      <c r="F108" s="14">
        <v>15.58</v>
      </c>
      <c r="G108" s="14">
        <v>39.64</v>
      </c>
      <c r="H108" s="14">
        <v>396.6</v>
      </c>
      <c r="I108" s="107">
        <v>279</v>
      </c>
    </row>
    <row r="109" spans="1:9" x14ac:dyDescent="0.2">
      <c r="A109" s="155"/>
      <c r="B109" s="152" t="s">
        <v>1</v>
      </c>
      <c r="C109" s="7" t="s">
        <v>14</v>
      </c>
      <c r="D109" s="199">
        <v>200</v>
      </c>
      <c r="E109" s="14">
        <v>0.2</v>
      </c>
      <c r="F109" s="14">
        <v>0.1</v>
      </c>
      <c r="G109" s="14">
        <v>9.3000000000000007</v>
      </c>
      <c r="H109" s="14">
        <v>38</v>
      </c>
      <c r="I109" s="111">
        <v>457</v>
      </c>
    </row>
    <row r="110" spans="1:9" x14ac:dyDescent="0.2">
      <c r="A110" s="212"/>
      <c r="B110" s="129" t="s">
        <v>28</v>
      </c>
      <c r="C110" s="8" t="s">
        <v>14</v>
      </c>
      <c r="D110" s="34">
        <v>30</v>
      </c>
      <c r="E110" s="1">
        <v>2.25</v>
      </c>
      <c r="F110" s="1">
        <v>0.87</v>
      </c>
      <c r="G110" s="1">
        <v>15.4</v>
      </c>
      <c r="H110" s="1">
        <v>78.599999999999994</v>
      </c>
      <c r="I110" s="106">
        <v>111</v>
      </c>
    </row>
    <row r="111" spans="1:9" x14ac:dyDescent="0.2">
      <c r="A111" s="212"/>
      <c r="B111" s="129" t="s">
        <v>40</v>
      </c>
      <c r="C111" s="8" t="s">
        <v>14</v>
      </c>
      <c r="D111" s="40">
        <v>100</v>
      </c>
      <c r="E111" s="1">
        <v>0.4</v>
      </c>
      <c r="F111" s="1">
        <v>0.4</v>
      </c>
      <c r="G111" s="1">
        <v>9.8000000000000007</v>
      </c>
      <c r="H111" s="1">
        <v>44</v>
      </c>
      <c r="I111" s="34">
        <v>82</v>
      </c>
    </row>
    <row r="112" spans="1:9" x14ac:dyDescent="0.2">
      <c r="A112" s="212"/>
      <c r="B112" s="131" t="s">
        <v>2</v>
      </c>
      <c r="C112" s="8" t="s">
        <v>14</v>
      </c>
      <c r="D112" s="27">
        <f>SUM(D108:D111)</f>
        <v>530</v>
      </c>
      <c r="E112" s="5">
        <f>SUM(E108:E111)</f>
        <v>32.6</v>
      </c>
      <c r="F112" s="5">
        <f>SUM(F108:F111)</f>
        <v>16.95</v>
      </c>
      <c r="G112" s="5">
        <f>SUM(G108:G111)</f>
        <v>74.14</v>
      </c>
      <c r="H112" s="5">
        <f>SUM(H108:H111)</f>
        <v>557.20000000000005</v>
      </c>
      <c r="I112" s="107"/>
    </row>
    <row r="113" spans="1:34" x14ac:dyDescent="0.2">
      <c r="A113" s="212"/>
      <c r="B113" s="144" t="s">
        <v>3</v>
      </c>
      <c r="C113" s="26"/>
      <c r="D113" s="5"/>
      <c r="E113" s="5"/>
      <c r="F113" s="5"/>
      <c r="G113" s="5"/>
      <c r="H113" s="5"/>
      <c r="I113" s="117"/>
    </row>
    <row r="114" spans="1:34" s="30" customFormat="1" x14ac:dyDescent="0.2">
      <c r="A114" s="212"/>
      <c r="B114" s="133" t="s">
        <v>79</v>
      </c>
      <c r="C114" s="8" t="s">
        <v>14</v>
      </c>
      <c r="D114" s="199">
        <v>60</v>
      </c>
      <c r="E114" s="14">
        <v>0.86899999999999999</v>
      </c>
      <c r="F114" s="14">
        <v>3.24</v>
      </c>
      <c r="G114" s="14">
        <v>7.76</v>
      </c>
      <c r="H114" s="14">
        <v>63.8</v>
      </c>
      <c r="I114" s="105" t="s">
        <v>89</v>
      </c>
      <c r="J114" s="86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s="30" customFormat="1" x14ac:dyDescent="0.2">
      <c r="A115" s="154"/>
      <c r="B115" s="152" t="s">
        <v>99</v>
      </c>
      <c r="C115" s="7" t="s">
        <v>14</v>
      </c>
      <c r="D115" s="206">
        <v>250</v>
      </c>
      <c r="E115" s="14">
        <v>14.64</v>
      </c>
      <c r="F115" s="14">
        <v>8.56</v>
      </c>
      <c r="G115" s="14">
        <v>11.66</v>
      </c>
      <c r="H115" s="14">
        <v>182.37</v>
      </c>
      <c r="I115" s="107">
        <v>155</v>
      </c>
      <c r="J115" s="86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5" customHeight="1" x14ac:dyDescent="0.2">
      <c r="A116" s="154"/>
      <c r="B116" s="133" t="s">
        <v>50</v>
      </c>
      <c r="C116" s="8" t="s">
        <v>14</v>
      </c>
      <c r="D116" s="34">
        <v>100</v>
      </c>
      <c r="E116" s="1">
        <v>20</v>
      </c>
      <c r="F116" s="1">
        <v>18</v>
      </c>
      <c r="G116" s="1">
        <v>11.1</v>
      </c>
      <c r="H116" s="1">
        <v>284.39999999999998</v>
      </c>
      <c r="I116" s="106">
        <v>372</v>
      </c>
    </row>
    <row r="117" spans="1:34" x14ac:dyDescent="0.2">
      <c r="A117" s="213"/>
      <c r="B117" s="152" t="s">
        <v>100</v>
      </c>
      <c r="C117" s="8" t="s">
        <v>14</v>
      </c>
      <c r="D117" s="76">
        <v>180</v>
      </c>
      <c r="E117" s="15">
        <v>3.68</v>
      </c>
      <c r="F117" s="15">
        <v>6.37</v>
      </c>
      <c r="G117" s="15">
        <v>23.78</v>
      </c>
      <c r="H117" s="14">
        <v>167.3</v>
      </c>
      <c r="I117" s="105" t="s">
        <v>101</v>
      </c>
    </row>
    <row r="118" spans="1:34" ht="15.6" customHeight="1" x14ac:dyDescent="0.2">
      <c r="A118" s="213"/>
      <c r="B118" s="134" t="s">
        <v>29</v>
      </c>
      <c r="C118" s="7" t="s">
        <v>14</v>
      </c>
      <c r="D118" s="34">
        <v>200</v>
      </c>
      <c r="E118" s="1">
        <v>0.7</v>
      </c>
      <c r="F118" s="1">
        <v>0.3</v>
      </c>
      <c r="G118" s="1">
        <v>18.3</v>
      </c>
      <c r="H118" s="1">
        <v>78</v>
      </c>
      <c r="I118" s="106">
        <v>496</v>
      </c>
    </row>
    <row r="119" spans="1:34" x14ac:dyDescent="0.2">
      <c r="A119" s="213"/>
      <c r="B119" s="134" t="s">
        <v>15</v>
      </c>
      <c r="C119" s="7" t="s">
        <v>14</v>
      </c>
      <c r="D119" s="34">
        <v>30</v>
      </c>
      <c r="E119" s="1">
        <v>1.98</v>
      </c>
      <c r="F119" s="1">
        <v>0.36</v>
      </c>
      <c r="G119" s="1">
        <v>10.199999999999999</v>
      </c>
      <c r="H119" s="1">
        <v>54.3</v>
      </c>
      <c r="I119" s="114">
        <v>110</v>
      </c>
    </row>
    <row r="120" spans="1:34" x14ac:dyDescent="0.2">
      <c r="A120" s="213"/>
      <c r="B120" s="134" t="s">
        <v>28</v>
      </c>
      <c r="C120" s="8" t="s">
        <v>14</v>
      </c>
      <c r="D120" s="34">
        <v>20</v>
      </c>
      <c r="E120" s="1">
        <v>1.5</v>
      </c>
      <c r="F120" s="1">
        <v>0.57999999999999996</v>
      </c>
      <c r="G120" s="1">
        <v>10.28</v>
      </c>
      <c r="H120" s="1">
        <v>52.4</v>
      </c>
      <c r="I120" s="115">
        <v>111</v>
      </c>
    </row>
    <row r="121" spans="1:34" x14ac:dyDescent="0.2">
      <c r="A121" s="213"/>
      <c r="B121" s="135" t="s">
        <v>11</v>
      </c>
      <c r="C121" s="20" t="s">
        <v>14</v>
      </c>
      <c r="D121" s="27">
        <f>SUM(D114:D120)</f>
        <v>840</v>
      </c>
      <c r="E121" s="5">
        <f>SUM(E114:E120)</f>
        <v>43.369</v>
      </c>
      <c r="F121" s="5">
        <f>SUM(F114:F120)</f>
        <v>37.409999999999997</v>
      </c>
      <c r="G121" s="5">
        <f>SUM(G114:G120)</f>
        <v>93.080000000000013</v>
      </c>
      <c r="H121" s="5">
        <f>SUM(H114:H120)</f>
        <v>882.56999999999982</v>
      </c>
      <c r="I121" s="107"/>
    </row>
    <row r="122" spans="1:34" x14ac:dyDescent="0.2">
      <c r="A122" s="173"/>
      <c r="B122" s="136" t="s">
        <v>12</v>
      </c>
      <c r="C122" s="27"/>
      <c r="D122" s="5">
        <f>SUM(D112,D121,)</f>
        <v>1370</v>
      </c>
      <c r="E122" s="5">
        <f>SUM(E112,E121,)</f>
        <v>75.968999999999994</v>
      </c>
      <c r="F122" s="5">
        <f>SUM(F112,F121,)</f>
        <v>54.36</v>
      </c>
      <c r="G122" s="5">
        <f>SUM(G112,G121,)</f>
        <v>167.22000000000003</v>
      </c>
      <c r="H122" s="5">
        <f>SUM(H112,H121,)</f>
        <v>1439.77</v>
      </c>
      <c r="I122" s="122"/>
    </row>
    <row r="123" spans="1:34" x14ac:dyDescent="0.2">
      <c r="A123" s="28" t="s">
        <v>22</v>
      </c>
      <c r="B123" s="28" t="s">
        <v>0</v>
      </c>
      <c r="C123" s="28"/>
      <c r="D123" s="29"/>
      <c r="E123" s="29"/>
      <c r="F123" s="29"/>
      <c r="G123" s="29"/>
      <c r="H123" s="29"/>
      <c r="I123" s="120"/>
    </row>
    <row r="124" spans="1:34" x14ac:dyDescent="0.2">
      <c r="A124" s="155"/>
      <c r="B124" s="134" t="s">
        <v>65</v>
      </c>
      <c r="C124" s="34" t="s">
        <v>14</v>
      </c>
      <c r="D124" s="34">
        <v>60</v>
      </c>
      <c r="E124" s="34">
        <v>1.7</v>
      </c>
      <c r="F124" s="34">
        <v>2.1</v>
      </c>
      <c r="G124" s="34">
        <v>21</v>
      </c>
      <c r="H124" s="34">
        <v>40</v>
      </c>
      <c r="I124" s="106">
        <v>157</v>
      </c>
    </row>
    <row r="125" spans="1:34" x14ac:dyDescent="0.2">
      <c r="A125" s="155"/>
      <c r="B125" s="159" t="s">
        <v>13</v>
      </c>
      <c r="C125" s="50" t="s">
        <v>14</v>
      </c>
      <c r="D125" s="201">
        <v>200</v>
      </c>
      <c r="E125" s="14">
        <v>17.3</v>
      </c>
      <c r="F125" s="14">
        <v>26.6</v>
      </c>
      <c r="G125" s="14">
        <v>4.26</v>
      </c>
      <c r="H125" s="14">
        <v>328</v>
      </c>
      <c r="I125" s="169">
        <v>268</v>
      </c>
    </row>
    <row r="126" spans="1:34" x14ac:dyDescent="0.2">
      <c r="A126" s="213"/>
      <c r="B126" s="150" t="s">
        <v>54</v>
      </c>
      <c r="C126" s="7" t="s">
        <v>14</v>
      </c>
      <c r="D126" s="34">
        <v>200</v>
      </c>
      <c r="E126" s="1">
        <v>3.3</v>
      </c>
      <c r="F126" s="1">
        <v>2.9</v>
      </c>
      <c r="G126" s="1">
        <v>13.8</v>
      </c>
      <c r="H126" s="1">
        <v>94</v>
      </c>
      <c r="I126" s="107">
        <v>462</v>
      </c>
    </row>
    <row r="127" spans="1:34" x14ac:dyDescent="0.2">
      <c r="A127" s="213"/>
      <c r="B127" s="129" t="s">
        <v>28</v>
      </c>
      <c r="C127" s="8" t="s">
        <v>14</v>
      </c>
      <c r="D127" s="34">
        <v>20</v>
      </c>
      <c r="E127" s="1">
        <v>1.5</v>
      </c>
      <c r="F127" s="1">
        <v>0.57999999999999996</v>
      </c>
      <c r="G127" s="1">
        <v>10.28</v>
      </c>
      <c r="H127" s="1">
        <v>52.4</v>
      </c>
      <c r="I127" s="106">
        <v>111</v>
      </c>
    </row>
    <row r="128" spans="1:34" x14ac:dyDescent="0.2">
      <c r="A128" s="213"/>
      <c r="B128" s="152" t="s">
        <v>59</v>
      </c>
      <c r="C128" s="8" t="s">
        <v>14</v>
      </c>
      <c r="D128" s="39">
        <v>100</v>
      </c>
      <c r="E128" s="1">
        <v>0.8</v>
      </c>
      <c r="F128" s="1">
        <v>0.2</v>
      </c>
      <c r="G128" s="1">
        <v>7.5</v>
      </c>
      <c r="H128" s="1">
        <v>38</v>
      </c>
      <c r="I128" s="169">
        <v>82</v>
      </c>
      <c r="K128" s="182"/>
      <c r="L128" s="183"/>
      <c r="M128" s="184"/>
    </row>
    <row r="129" spans="1:34" x14ac:dyDescent="0.2">
      <c r="A129" s="213"/>
      <c r="B129" s="131" t="s">
        <v>2</v>
      </c>
      <c r="C129" s="8"/>
      <c r="D129" s="27">
        <f>SUM(D124:D128)</f>
        <v>580</v>
      </c>
      <c r="E129" s="5">
        <f>SUM(E124:E128)</f>
        <v>24.6</v>
      </c>
      <c r="F129" s="5">
        <f>SUM(F124:F128)</f>
        <v>32.380000000000003</v>
      </c>
      <c r="G129" s="5">
        <f>SUM(G124:G128)</f>
        <v>56.84</v>
      </c>
      <c r="H129" s="5">
        <f>SUM(H124:H128)</f>
        <v>552.4</v>
      </c>
      <c r="I129" s="107"/>
      <c r="K129" s="185"/>
      <c r="L129" s="183"/>
      <c r="M129" s="77"/>
    </row>
    <row r="130" spans="1:34" ht="17.25" customHeight="1" x14ac:dyDescent="0.2">
      <c r="A130" s="138"/>
      <c r="B130" s="144" t="s">
        <v>3</v>
      </c>
      <c r="C130" s="9"/>
      <c r="D130" s="18"/>
      <c r="E130" s="18"/>
      <c r="F130" s="18"/>
      <c r="G130" s="18"/>
      <c r="H130" s="18"/>
      <c r="I130" s="117"/>
      <c r="K130" s="186"/>
      <c r="L130" s="187"/>
      <c r="M130" s="77"/>
    </row>
    <row r="131" spans="1:34" ht="25.5" x14ac:dyDescent="0.2">
      <c r="A131" s="154"/>
      <c r="B131" s="133" t="s">
        <v>95</v>
      </c>
      <c r="C131" s="8" t="s">
        <v>14</v>
      </c>
      <c r="D131" s="199">
        <v>60</v>
      </c>
      <c r="E131" s="14">
        <v>1.75</v>
      </c>
      <c r="F131" s="14">
        <v>0.11</v>
      </c>
      <c r="G131" s="14">
        <v>3.55</v>
      </c>
      <c r="H131" s="14">
        <v>22.1</v>
      </c>
      <c r="I131" s="96" t="s">
        <v>76</v>
      </c>
      <c r="K131" s="188"/>
      <c r="L131" s="182"/>
      <c r="M131" s="184"/>
    </row>
    <row r="132" spans="1:34" ht="25.5" x14ac:dyDescent="0.2">
      <c r="A132" s="139"/>
      <c r="B132" s="133" t="s">
        <v>73</v>
      </c>
      <c r="C132" s="46" t="s">
        <v>14</v>
      </c>
      <c r="D132" s="199">
        <v>250</v>
      </c>
      <c r="E132" s="199">
        <v>8.5299999999999994</v>
      </c>
      <c r="F132" s="199">
        <v>10</v>
      </c>
      <c r="G132" s="199">
        <v>13.3</v>
      </c>
      <c r="H132" s="199">
        <v>150</v>
      </c>
      <c r="I132" s="105">
        <v>95</v>
      </c>
    </row>
    <row r="133" spans="1:34" x14ac:dyDescent="0.2">
      <c r="A133" s="204"/>
      <c r="B133" s="133" t="s">
        <v>102</v>
      </c>
      <c r="C133" s="46" t="s">
        <v>14</v>
      </c>
      <c r="D133" s="206">
        <v>100</v>
      </c>
      <c r="E133" s="1">
        <v>20</v>
      </c>
      <c r="F133" s="1">
        <v>18</v>
      </c>
      <c r="G133" s="1">
        <v>11.1</v>
      </c>
      <c r="H133" s="1">
        <v>284.39999999999998</v>
      </c>
      <c r="I133" s="106">
        <v>372</v>
      </c>
    </row>
    <row r="134" spans="1:34" s="30" customFormat="1" x14ac:dyDescent="0.2">
      <c r="A134" s="212"/>
      <c r="B134" s="150" t="s">
        <v>47</v>
      </c>
      <c r="C134" s="24" t="s">
        <v>14</v>
      </c>
      <c r="D134" s="74">
        <v>180</v>
      </c>
      <c r="E134" s="197">
        <v>6.66</v>
      </c>
      <c r="F134" s="197">
        <v>5.94</v>
      </c>
      <c r="G134" s="197">
        <v>35.46</v>
      </c>
      <c r="H134" s="63">
        <v>221.4</v>
      </c>
      <c r="I134" s="112">
        <v>256</v>
      </c>
      <c r="J134" s="86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x14ac:dyDescent="0.2">
      <c r="A135" s="212"/>
      <c r="B135" s="153" t="s">
        <v>80</v>
      </c>
      <c r="C135" s="25" t="s">
        <v>14</v>
      </c>
      <c r="D135" s="34">
        <v>205</v>
      </c>
      <c r="E135" s="11">
        <v>0.6</v>
      </c>
      <c r="F135" s="11">
        <v>0.4</v>
      </c>
      <c r="G135" s="11">
        <v>32.6</v>
      </c>
      <c r="H135" s="1">
        <v>140</v>
      </c>
      <c r="I135" s="106">
        <v>501</v>
      </c>
    </row>
    <row r="136" spans="1:34" x14ac:dyDescent="0.2">
      <c r="A136" s="212"/>
      <c r="B136" s="134" t="s">
        <v>15</v>
      </c>
      <c r="C136" s="7" t="s">
        <v>14</v>
      </c>
      <c r="D136" s="34">
        <v>30</v>
      </c>
      <c r="E136" s="1">
        <v>1.98</v>
      </c>
      <c r="F136" s="1">
        <v>0.36</v>
      </c>
      <c r="G136" s="1">
        <v>10.199999999999999</v>
      </c>
      <c r="H136" s="1">
        <v>54.3</v>
      </c>
      <c r="I136" s="114">
        <v>110</v>
      </c>
    </row>
    <row r="137" spans="1:34" x14ac:dyDescent="0.2">
      <c r="A137" s="212"/>
      <c r="B137" s="134" t="s">
        <v>28</v>
      </c>
      <c r="C137" s="8" t="s">
        <v>14</v>
      </c>
      <c r="D137" s="34">
        <v>20</v>
      </c>
      <c r="E137" s="1">
        <v>1.5</v>
      </c>
      <c r="F137" s="1">
        <v>0.57999999999999996</v>
      </c>
      <c r="G137" s="1">
        <v>10.28</v>
      </c>
      <c r="H137" s="1">
        <v>52.4</v>
      </c>
      <c r="I137" s="115">
        <v>111</v>
      </c>
    </row>
    <row r="138" spans="1:34" x14ac:dyDescent="0.2">
      <c r="A138" s="212"/>
      <c r="B138" s="135" t="s">
        <v>11</v>
      </c>
      <c r="C138" s="8"/>
      <c r="D138" s="27">
        <f>SUM(D131:D137)</f>
        <v>845</v>
      </c>
      <c r="E138" s="5">
        <f>SUM(E131:E137)</f>
        <v>41.019999999999996</v>
      </c>
      <c r="F138" s="5">
        <f>SUM(F131:F137)</f>
        <v>35.389999999999993</v>
      </c>
      <c r="G138" s="5">
        <f>SUM(G131:G137)</f>
        <v>116.49000000000001</v>
      </c>
      <c r="H138" s="5">
        <f>SUM(H131:H137)</f>
        <v>924.59999999999991</v>
      </c>
      <c r="I138" s="107"/>
    </row>
    <row r="139" spans="1:34" x14ac:dyDescent="0.2">
      <c r="A139" s="212"/>
      <c r="B139" s="135" t="s">
        <v>12</v>
      </c>
      <c r="C139" s="103"/>
      <c r="D139" s="54">
        <f>SUM(D129,D138,)</f>
        <v>1425</v>
      </c>
      <c r="E139" s="54">
        <f>SUM(E129,E138,)</f>
        <v>65.62</v>
      </c>
      <c r="F139" s="54">
        <f>SUM(F129,F138,)</f>
        <v>67.77</v>
      </c>
      <c r="G139" s="54">
        <f>SUM(G129,G138,)</f>
        <v>173.33</v>
      </c>
      <c r="H139" s="54">
        <f>SUM(H129,H138,)</f>
        <v>1477</v>
      </c>
      <c r="I139" s="125"/>
    </row>
    <row r="140" spans="1:34" x14ac:dyDescent="0.2">
      <c r="A140" s="137" t="s">
        <v>23</v>
      </c>
      <c r="B140" s="28" t="s">
        <v>0</v>
      </c>
      <c r="C140" s="28"/>
      <c r="D140" s="29"/>
      <c r="E140" s="29"/>
      <c r="F140" s="29"/>
      <c r="G140" s="29"/>
      <c r="H140" s="29"/>
      <c r="I140" s="28"/>
      <c r="J140"/>
    </row>
    <row r="141" spans="1:34" x14ac:dyDescent="0.2">
      <c r="A141" s="160"/>
      <c r="B141" s="151" t="s">
        <v>70</v>
      </c>
      <c r="C141" s="50" t="s">
        <v>14</v>
      </c>
      <c r="D141" s="82">
        <v>100</v>
      </c>
      <c r="E141" s="79">
        <v>16.2</v>
      </c>
      <c r="F141" s="79">
        <v>12</v>
      </c>
      <c r="G141" s="79">
        <v>0.3</v>
      </c>
      <c r="H141" s="79">
        <v>174</v>
      </c>
      <c r="I141" s="239">
        <v>366</v>
      </c>
      <c r="J141"/>
    </row>
    <row r="142" spans="1:34" ht="15.6" customHeight="1" x14ac:dyDescent="0.2">
      <c r="A142" s="161"/>
      <c r="B142" s="150" t="s">
        <v>47</v>
      </c>
      <c r="C142" s="24" t="s">
        <v>14</v>
      </c>
      <c r="D142" s="74">
        <v>180</v>
      </c>
      <c r="E142" s="197">
        <v>6.66</v>
      </c>
      <c r="F142" s="197">
        <v>5.94</v>
      </c>
      <c r="G142" s="197">
        <v>35.46</v>
      </c>
      <c r="H142" s="63">
        <v>221.4</v>
      </c>
      <c r="I142" s="112">
        <v>256</v>
      </c>
      <c r="J142"/>
    </row>
    <row r="143" spans="1:34" x14ac:dyDescent="0.2">
      <c r="A143" s="236"/>
      <c r="B143" s="142" t="s">
        <v>10</v>
      </c>
      <c r="C143" s="46" t="s">
        <v>14</v>
      </c>
      <c r="D143" s="57">
        <v>200</v>
      </c>
      <c r="E143" s="1">
        <v>2.8</v>
      </c>
      <c r="F143" s="1">
        <v>2.5</v>
      </c>
      <c r="G143" s="1">
        <v>13.6</v>
      </c>
      <c r="H143" s="1">
        <v>88</v>
      </c>
      <c r="I143" s="172">
        <v>465</v>
      </c>
      <c r="J143"/>
    </row>
    <row r="144" spans="1:34" x14ac:dyDescent="0.2">
      <c r="A144" s="236"/>
      <c r="B144" s="129" t="s">
        <v>28</v>
      </c>
      <c r="C144" s="8" t="s">
        <v>14</v>
      </c>
      <c r="D144" s="34">
        <v>20</v>
      </c>
      <c r="E144" s="1">
        <v>1.5</v>
      </c>
      <c r="F144" s="1">
        <v>0.57999999999999996</v>
      </c>
      <c r="G144" s="1">
        <v>10.28</v>
      </c>
      <c r="H144" s="1">
        <v>52.4</v>
      </c>
      <c r="I144" s="106" t="s">
        <v>44</v>
      </c>
      <c r="J144"/>
    </row>
    <row r="145" spans="1:22" x14ac:dyDescent="0.2">
      <c r="A145" s="236"/>
      <c r="B145" s="143" t="s">
        <v>51</v>
      </c>
      <c r="C145" s="7" t="s">
        <v>14</v>
      </c>
      <c r="D145" s="34">
        <v>100</v>
      </c>
      <c r="E145" s="1">
        <v>0.9</v>
      </c>
      <c r="F145" s="1">
        <v>0.2</v>
      </c>
      <c r="G145" s="1">
        <v>8.1</v>
      </c>
      <c r="H145" s="1">
        <v>49.2</v>
      </c>
      <c r="I145" s="110">
        <v>82</v>
      </c>
      <c r="J145"/>
    </row>
    <row r="146" spans="1:22" x14ac:dyDescent="0.2">
      <c r="A146" s="236"/>
      <c r="B146" s="131" t="s">
        <v>2</v>
      </c>
      <c r="C146" s="9" t="s">
        <v>14</v>
      </c>
      <c r="D146" s="5">
        <f>SUM(D141:D145)</f>
        <v>600</v>
      </c>
      <c r="E146" s="5">
        <f>SUM(E141:E145)</f>
        <v>28.06</v>
      </c>
      <c r="F146" s="5">
        <f>SUM(F141:F145)</f>
        <v>21.22</v>
      </c>
      <c r="G146" s="5">
        <f>SUM(G141:G145)</f>
        <v>67.739999999999995</v>
      </c>
      <c r="H146" s="5">
        <f>SUM(H141:H145)</f>
        <v>585</v>
      </c>
      <c r="I146" s="117"/>
      <c r="J146"/>
    </row>
    <row r="147" spans="1:22" x14ac:dyDescent="0.2">
      <c r="A147" s="236"/>
      <c r="B147" s="144" t="s">
        <v>3</v>
      </c>
      <c r="C147" s="27"/>
      <c r="D147" s="34"/>
      <c r="E147" s="34"/>
      <c r="F147" s="34"/>
      <c r="G147" s="34"/>
      <c r="H147" s="34"/>
      <c r="I147" s="106"/>
      <c r="J147"/>
    </row>
    <row r="148" spans="1:22" x14ac:dyDescent="0.2">
      <c r="A148" s="146"/>
      <c r="B148" s="150" t="s">
        <v>90</v>
      </c>
      <c r="C148" s="24" t="s">
        <v>46</v>
      </c>
      <c r="D148" s="34">
        <v>60</v>
      </c>
      <c r="E148" s="1">
        <v>0.87</v>
      </c>
      <c r="F148" s="1">
        <v>3.6</v>
      </c>
      <c r="G148" s="1">
        <v>5.04</v>
      </c>
      <c r="H148" s="1">
        <v>56.4</v>
      </c>
      <c r="I148" s="118">
        <v>1</v>
      </c>
      <c r="J148"/>
    </row>
    <row r="149" spans="1:22" ht="24" customHeight="1" x14ac:dyDescent="0.2">
      <c r="A149" s="147"/>
      <c r="B149" s="133" t="s">
        <v>82</v>
      </c>
      <c r="C149" s="25" t="s">
        <v>14</v>
      </c>
      <c r="D149" s="64">
        <v>250</v>
      </c>
      <c r="E149" s="65">
        <v>11.3</v>
      </c>
      <c r="F149" s="65">
        <v>6.5750000000000002</v>
      </c>
      <c r="G149" s="65">
        <v>14.6</v>
      </c>
      <c r="H149" s="65">
        <v>163.75</v>
      </c>
      <c r="I149" s="113">
        <v>144</v>
      </c>
      <c r="J149"/>
    </row>
    <row r="150" spans="1:22" x14ac:dyDescent="0.2">
      <c r="A150" s="214"/>
      <c r="B150" s="157" t="s">
        <v>75</v>
      </c>
      <c r="C150" s="7" t="s">
        <v>14</v>
      </c>
      <c r="D150" s="22">
        <v>100</v>
      </c>
      <c r="E150" s="14">
        <v>13</v>
      </c>
      <c r="F150" s="14">
        <v>1.6</v>
      </c>
      <c r="G150" s="14">
        <v>10</v>
      </c>
      <c r="H150" s="14">
        <v>234.9</v>
      </c>
      <c r="I150" s="105">
        <v>307</v>
      </c>
      <c r="J150"/>
    </row>
    <row r="151" spans="1:22" x14ac:dyDescent="0.2">
      <c r="A151" s="214"/>
      <c r="B151" s="157" t="s">
        <v>69</v>
      </c>
      <c r="C151" s="8" t="s">
        <v>14</v>
      </c>
      <c r="D151" s="34">
        <v>180</v>
      </c>
      <c r="E151" s="14">
        <v>4.8</v>
      </c>
      <c r="F151" s="14">
        <v>3.12</v>
      </c>
      <c r="G151" s="14">
        <v>42</v>
      </c>
      <c r="H151" s="14">
        <v>218.4</v>
      </c>
      <c r="I151" s="105">
        <v>241</v>
      </c>
      <c r="J151"/>
    </row>
    <row r="152" spans="1:22" s="30" customFormat="1" x14ac:dyDescent="0.2">
      <c r="A152" s="214"/>
      <c r="B152" s="134" t="s">
        <v>52</v>
      </c>
      <c r="C152" s="8" t="s">
        <v>14</v>
      </c>
      <c r="D152" s="34">
        <v>200</v>
      </c>
      <c r="E152" s="1">
        <v>0.6</v>
      </c>
      <c r="F152" s="1">
        <v>0</v>
      </c>
      <c r="G152" s="1">
        <v>20.100000000000001</v>
      </c>
      <c r="H152" s="1">
        <v>84</v>
      </c>
      <c r="I152" s="106">
        <v>495</v>
      </c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2" x14ac:dyDescent="0.2">
      <c r="A153" s="214"/>
      <c r="B153" s="134" t="s">
        <v>15</v>
      </c>
      <c r="C153" s="7" t="s">
        <v>14</v>
      </c>
      <c r="D153" s="34">
        <v>30</v>
      </c>
      <c r="E153" s="1">
        <v>1.98</v>
      </c>
      <c r="F153" s="1">
        <v>0.36</v>
      </c>
      <c r="G153" s="1">
        <v>10.199999999999999</v>
      </c>
      <c r="H153" s="1">
        <v>54.3</v>
      </c>
      <c r="I153" s="114" t="s">
        <v>44</v>
      </c>
      <c r="J153"/>
    </row>
    <row r="154" spans="1:22" x14ac:dyDescent="0.2">
      <c r="A154" s="214"/>
      <c r="B154" s="134" t="s">
        <v>28</v>
      </c>
      <c r="C154" s="8" t="s">
        <v>14</v>
      </c>
      <c r="D154" s="34">
        <v>20</v>
      </c>
      <c r="E154" s="1">
        <v>1.5</v>
      </c>
      <c r="F154" s="1">
        <v>0.57999999999999996</v>
      </c>
      <c r="G154" s="1">
        <v>10.28</v>
      </c>
      <c r="H154" s="1">
        <v>52.4</v>
      </c>
      <c r="I154" s="115" t="s">
        <v>44</v>
      </c>
      <c r="J154"/>
    </row>
    <row r="155" spans="1:22" x14ac:dyDescent="0.2">
      <c r="A155" s="214"/>
      <c r="B155" s="135" t="s">
        <v>11</v>
      </c>
      <c r="C155" s="8"/>
      <c r="D155" s="27">
        <f>SUM(D148:D154)</f>
        <v>840</v>
      </c>
      <c r="E155" s="5">
        <f>SUM(E148:E154)</f>
        <v>34.050000000000004</v>
      </c>
      <c r="F155" s="5">
        <f>SUM(F148:F154)</f>
        <v>15.834999999999999</v>
      </c>
      <c r="G155" s="5">
        <f>SUM(G148:G154)</f>
        <v>112.22000000000001</v>
      </c>
      <c r="H155" s="5">
        <f>SUM(H148:H154)</f>
        <v>864.15</v>
      </c>
      <c r="I155" s="169"/>
      <c r="J155"/>
    </row>
    <row r="156" spans="1:22" s="35" customFormat="1" x14ac:dyDescent="0.2">
      <c r="A156" s="82"/>
      <c r="B156" s="136" t="s">
        <v>12</v>
      </c>
      <c r="C156" s="27"/>
      <c r="D156" s="5">
        <f>SUM(D146,D155,)</f>
        <v>1440</v>
      </c>
      <c r="E156" s="5">
        <f>SUM(E146,E155,)</f>
        <v>62.11</v>
      </c>
      <c r="F156" s="5">
        <f>SUM(F146,F155,)</f>
        <v>37.055</v>
      </c>
      <c r="G156" s="5">
        <f>SUM(G146,G155,)</f>
        <v>179.96</v>
      </c>
      <c r="H156" s="5">
        <f>SUM(H146,H155,)</f>
        <v>1449.15</v>
      </c>
      <c r="I156" s="12"/>
      <c r="J156"/>
      <c r="S156"/>
      <c r="T156"/>
      <c r="U156"/>
      <c r="V156" s="162"/>
    </row>
    <row r="157" spans="1:22" x14ac:dyDescent="0.2">
      <c r="A157" s="28" t="s">
        <v>24</v>
      </c>
      <c r="B157" s="28" t="s">
        <v>0</v>
      </c>
      <c r="C157" s="28"/>
      <c r="D157" s="29"/>
      <c r="E157" s="29"/>
      <c r="F157" s="29"/>
      <c r="G157" s="29"/>
      <c r="H157" s="29"/>
      <c r="I157" s="28"/>
      <c r="J157"/>
    </row>
    <row r="158" spans="1:22" x14ac:dyDescent="0.2">
      <c r="A158" s="155"/>
      <c r="B158" s="133" t="s">
        <v>58</v>
      </c>
      <c r="C158" s="7" t="s">
        <v>14</v>
      </c>
      <c r="D158" s="195">
        <v>200</v>
      </c>
      <c r="E158" s="14">
        <v>5.77</v>
      </c>
      <c r="F158" s="14">
        <v>6.33</v>
      </c>
      <c r="G158" s="14">
        <v>36</v>
      </c>
      <c r="H158" s="14">
        <v>231.58</v>
      </c>
      <c r="I158" s="105">
        <v>217</v>
      </c>
      <c r="J158"/>
    </row>
    <row r="159" spans="1:22" ht="13.5" customHeight="1" x14ac:dyDescent="0.2">
      <c r="A159" s="155"/>
      <c r="B159" s="150" t="s">
        <v>68</v>
      </c>
      <c r="C159" s="34" t="s">
        <v>14</v>
      </c>
      <c r="D159" s="34">
        <v>200</v>
      </c>
      <c r="E159" s="14">
        <v>0.3</v>
      </c>
      <c r="F159" s="14">
        <v>0.1</v>
      </c>
      <c r="G159" s="14">
        <v>9.5</v>
      </c>
      <c r="H159" s="14">
        <v>40</v>
      </c>
      <c r="I159" s="111">
        <v>459</v>
      </c>
    </row>
    <row r="160" spans="1:22" x14ac:dyDescent="0.2">
      <c r="A160" s="155"/>
      <c r="B160" s="128" t="s">
        <v>55</v>
      </c>
      <c r="C160" s="46" t="s">
        <v>14</v>
      </c>
      <c r="D160" s="47">
        <v>10</v>
      </c>
      <c r="E160" s="1">
        <v>0.08</v>
      </c>
      <c r="F160" s="1">
        <v>7.2</v>
      </c>
      <c r="G160" s="1">
        <v>0.13</v>
      </c>
      <c r="H160" s="1">
        <v>73.180000000000007</v>
      </c>
      <c r="I160" s="111">
        <v>79</v>
      </c>
    </row>
    <row r="161" spans="1:10" ht="13.7" customHeight="1" x14ac:dyDescent="0.2">
      <c r="A161" s="212"/>
      <c r="B161" s="129" t="s">
        <v>28</v>
      </c>
      <c r="C161" s="8" t="s">
        <v>14</v>
      </c>
      <c r="D161" s="34">
        <v>30</v>
      </c>
      <c r="E161" s="1">
        <v>2.25</v>
      </c>
      <c r="F161" s="1">
        <v>0.87</v>
      </c>
      <c r="G161" s="1">
        <v>15.4</v>
      </c>
      <c r="H161" s="1">
        <v>78.599999999999994</v>
      </c>
      <c r="I161" s="106">
        <v>111</v>
      </c>
    </row>
    <row r="162" spans="1:10" x14ac:dyDescent="0.2">
      <c r="A162" s="212"/>
      <c r="B162" s="153" t="s">
        <v>42</v>
      </c>
      <c r="C162" s="25" t="s">
        <v>14</v>
      </c>
      <c r="D162" s="34">
        <v>100</v>
      </c>
      <c r="E162" s="14">
        <v>1.8</v>
      </c>
      <c r="F162" s="14">
        <v>0.6</v>
      </c>
      <c r="G162" s="14">
        <v>22.8</v>
      </c>
      <c r="H162" s="14">
        <v>96</v>
      </c>
      <c r="I162" s="111">
        <v>82</v>
      </c>
    </row>
    <row r="163" spans="1:10" x14ac:dyDescent="0.2">
      <c r="A163" s="212"/>
      <c r="B163" s="131" t="s">
        <v>2</v>
      </c>
      <c r="C163" s="8"/>
      <c r="D163" s="27">
        <f>SUM(D158:D162)</f>
        <v>540</v>
      </c>
      <c r="E163" s="5">
        <f>SUM(E158:E162)</f>
        <v>10.199999999999999</v>
      </c>
      <c r="F163" s="5">
        <f>SUM(F158:F162)</f>
        <v>15.099999999999998</v>
      </c>
      <c r="G163" s="5">
        <f>SUM(G158:G162)</f>
        <v>83.83</v>
      </c>
      <c r="H163" s="5">
        <f>SUM(H158:H162)</f>
        <v>519.36</v>
      </c>
      <c r="I163" s="107"/>
    </row>
    <row r="164" spans="1:10" x14ac:dyDescent="0.2">
      <c r="A164" s="212"/>
      <c r="B164" s="144" t="s">
        <v>3</v>
      </c>
      <c r="C164" s="8"/>
      <c r="D164" s="19"/>
      <c r="E164" s="19"/>
      <c r="F164" s="19"/>
      <c r="G164" s="19"/>
      <c r="H164" s="19"/>
      <c r="I164" s="124"/>
    </row>
    <row r="165" spans="1:10" x14ac:dyDescent="0.2">
      <c r="A165" s="212"/>
      <c r="B165" s="211" t="s">
        <v>91</v>
      </c>
      <c r="C165" s="25" t="s">
        <v>14</v>
      </c>
      <c r="D165" s="34">
        <v>60</v>
      </c>
      <c r="E165" s="167">
        <v>0.93</v>
      </c>
      <c r="F165" s="167">
        <v>0.15</v>
      </c>
      <c r="G165" s="167">
        <v>12.93</v>
      </c>
      <c r="H165" s="167">
        <v>56.8</v>
      </c>
      <c r="I165" s="168" t="s">
        <v>93</v>
      </c>
    </row>
    <row r="166" spans="1:10" x14ac:dyDescent="0.2">
      <c r="A166" s="154"/>
      <c r="B166" s="133" t="s">
        <v>92</v>
      </c>
      <c r="C166" s="8" t="s">
        <v>14</v>
      </c>
      <c r="D166" s="34">
        <v>250</v>
      </c>
      <c r="E166" s="1">
        <v>9</v>
      </c>
      <c r="F166" s="1">
        <v>8.75</v>
      </c>
      <c r="G166" s="1">
        <v>9.3000000000000007</v>
      </c>
      <c r="H166" s="1">
        <v>162.5</v>
      </c>
      <c r="I166" s="106">
        <v>135</v>
      </c>
    </row>
    <row r="167" spans="1:10" x14ac:dyDescent="0.2">
      <c r="A167" s="154"/>
      <c r="B167" s="104" t="s">
        <v>63</v>
      </c>
      <c r="C167" s="7" t="s">
        <v>14</v>
      </c>
      <c r="D167" s="74">
        <v>100</v>
      </c>
      <c r="E167" s="200">
        <v>15</v>
      </c>
      <c r="F167" s="200">
        <v>13</v>
      </c>
      <c r="G167" s="75">
        <v>5</v>
      </c>
      <c r="H167" s="200">
        <v>202</v>
      </c>
      <c r="I167" s="112">
        <v>326</v>
      </c>
    </row>
    <row r="168" spans="1:10" x14ac:dyDescent="0.2">
      <c r="A168" s="212"/>
      <c r="B168" s="158" t="s">
        <v>30</v>
      </c>
      <c r="C168" s="24" t="s">
        <v>14</v>
      </c>
      <c r="D168" s="84">
        <v>180</v>
      </c>
      <c r="E168" s="48">
        <v>10.26</v>
      </c>
      <c r="F168" s="48">
        <v>9.36</v>
      </c>
      <c r="G168" s="48">
        <v>44.4</v>
      </c>
      <c r="H168" s="48">
        <v>303.60000000000002</v>
      </c>
      <c r="I168" s="110">
        <v>202</v>
      </c>
    </row>
    <row r="169" spans="1:10" x14ac:dyDescent="0.2">
      <c r="A169" s="212"/>
      <c r="B169" s="129" t="s">
        <v>31</v>
      </c>
      <c r="C169" s="8" t="s">
        <v>14</v>
      </c>
      <c r="D169" s="34">
        <v>200</v>
      </c>
      <c r="E169" s="1">
        <v>1.4</v>
      </c>
      <c r="F169" s="1">
        <v>0</v>
      </c>
      <c r="G169" s="1">
        <v>29</v>
      </c>
      <c r="H169" s="1">
        <v>122</v>
      </c>
      <c r="I169" s="106">
        <v>503</v>
      </c>
    </row>
    <row r="170" spans="1:10" x14ac:dyDescent="0.2">
      <c r="A170" s="212"/>
      <c r="B170" s="134" t="s">
        <v>15</v>
      </c>
      <c r="C170" s="7" t="s">
        <v>14</v>
      </c>
      <c r="D170" s="34">
        <v>30</v>
      </c>
      <c r="E170" s="1">
        <v>1.98</v>
      </c>
      <c r="F170" s="1">
        <v>0.36</v>
      </c>
      <c r="G170" s="1">
        <v>10.199999999999999</v>
      </c>
      <c r="H170" s="1">
        <v>54.3</v>
      </c>
      <c r="I170" s="114">
        <v>110</v>
      </c>
    </row>
    <row r="171" spans="1:10" x14ac:dyDescent="0.2">
      <c r="A171" s="212"/>
      <c r="B171" s="134" t="s">
        <v>28</v>
      </c>
      <c r="C171" s="8" t="s">
        <v>14</v>
      </c>
      <c r="D171" s="34">
        <v>20</v>
      </c>
      <c r="E171" s="1">
        <v>1.5</v>
      </c>
      <c r="F171" s="1">
        <v>0.57999999999999996</v>
      </c>
      <c r="G171" s="1">
        <v>10.28</v>
      </c>
      <c r="H171" s="1">
        <v>52.4</v>
      </c>
      <c r="I171" s="115">
        <v>111</v>
      </c>
      <c r="J171"/>
    </row>
    <row r="172" spans="1:10" x14ac:dyDescent="0.2">
      <c r="A172" s="212"/>
      <c r="B172" s="135" t="s">
        <v>11</v>
      </c>
      <c r="C172" s="3"/>
      <c r="D172" s="4">
        <f>SUM(D165:D171)</f>
        <v>840</v>
      </c>
      <c r="E172" s="4">
        <f>SUM(E165:E171)</f>
        <v>40.069999999999993</v>
      </c>
      <c r="F172" s="4">
        <f>SUM(F165:F171)</f>
        <v>32.199999999999996</v>
      </c>
      <c r="G172" s="4">
        <f>SUM(G165:G171)</f>
        <v>121.11</v>
      </c>
      <c r="H172" s="4">
        <f>SUM(H165:H171)</f>
        <v>953.6</v>
      </c>
      <c r="I172" s="106"/>
      <c r="J172"/>
    </row>
    <row r="173" spans="1:10" x14ac:dyDescent="0.2">
      <c r="A173" s="212"/>
      <c r="B173" s="136" t="s">
        <v>12</v>
      </c>
      <c r="C173" s="3"/>
      <c r="D173" s="5">
        <f>SUM(D163,D172,)</f>
        <v>1380</v>
      </c>
      <c r="E173" s="5">
        <f>SUM(E163,E172,)</f>
        <v>50.269999999999996</v>
      </c>
      <c r="F173" s="5">
        <f>SUM(F163,F172,)</f>
        <v>47.3</v>
      </c>
      <c r="G173" s="5">
        <f>SUM(G163,G172,)</f>
        <v>204.94</v>
      </c>
      <c r="H173" s="5">
        <f>SUM(H163,H172,)</f>
        <v>1472.96</v>
      </c>
      <c r="I173" s="122"/>
      <c r="J173"/>
    </row>
    <row r="174" spans="1:10" x14ac:dyDescent="0.2">
      <c r="A174" s="212"/>
      <c r="J174"/>
    </row>
    <row r="175" spans="1:10" x14ac:dyDescent="0.2">
      <c r="A175" s="212"/>
      <c r="J175"/>
    </row>
    <row r="176" spans="1:10" x14ac:dyDescent="0.2">
      <c r="A176" s="212"/>
      <c r="E176" s="35" t="s">
        <v>4</v>
      </c>
      <c r="F176" s="35" t="s">
        <v>8</v>
      </c>
      <c r="G176" s="35" t="s">
        <v>9</v>
      </c>
      <c r="H176" s="35" t="s">
        <v>32</v>
      </c>
      <c r="J176"/>
    </row>
    <row r="177" spans="1:34" s="30" customFormat="1" x14ac:dyDescent="0.2">
      <c r="A177" s="212"/>
      <c r="B177" t="s">
        <v>33</v>
      </c>
      <c r="C177"/>
      <c r="D177"/>
      <c r="E177" s="36">
        <v>20.292000000000002</v>
      </c>
      <c r="F177" s="36">
        <v>18.792000000000002</v>
      </c>
      <c r="G177" s="36">
        <v>66.010999999999996</v>
      </c>
      <c r="H177" s="36">
        <v>529.34400000000005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s="35" customFormat="1" x14ac:dyDescent="0.2">
      <c r="A178"/>
      <c r="B178"/>
      <c r="C178"/>
      <c r="D178"/>
      <c r="E178" s="208">
        <f>SUM(E180:H18022,E38,E55,E73,E89,E106,E139,E156,E173,)</f>
        <v>451.92999999999995</v>
      </c>
      <c r="F178" s="209">
        <f>SUM(F22,F38,F55,F73,F89,F106,F139,F156,F173,)</f>
        <v>445.27499999999998</v>
      </c>
      <c r="G178" s="209">
        <f>SUM(G22,G38,G55,G73,G89,G106,G139,G156,,,,G173,)</f>
        <v>1558.7600000000002</v>
      </c>
      <c r="H178" s="209">
        <f>SUM(H22,H38,H55,H73,H89,H106,H139,H156,H173,)</f>
        <v>12698.59</v>
      </c>
      <c r="I178"/>
      <c r="J178" s="162"/>
    </row>
    <row r="179" spans="1:34" ht="13.5" thickBot="1" x14ac:dyDescent="0.25">
      <c r="A179" s="212"/>
      <c r="C179" s="235" t="s">
        <v>34</v>
      </c>
      <c r="D179" s="235"/>
      <c r="E179" s="202">
        <v>35.65</v>
      </c>
      <c r="F179" s="202">
        <v>28.143999999999998</v>
      </c>
      <c r="G179" s="202">
        <v>99.932000000000002</v>
      </c>
      <c r="H179" s="202">
        <v>829.245</v>
      </c>
      <c r="J179"/>
    </row>
    <row r="180" spans="1:34" ht="13.5" thickBot="1" x14ac:dyDescent="0.25">
      <c r="A180" s="212"/>
      <c r="B180" s="98"/>
      <c r="C180" s="235"/>
      <c r="D180" s="235"/>
      <c r="E180" s="203"/>
      <c r="F180" s="203"/>
      <c r="G180" s="203"/>
      <c r="H180" s="203"/>
      <c r="I180" s="98"/>
      <c r="J180"/>
    </row>
    <row r="181" spans="1:34" x14ac:dyDescent="0.2">
      <c r="A181" s="139"/>
      <c r="J181"/>
    </row>
    <row r="182" spans="1:34" x14ac:dyDescent="0.2">
      <c r="A182" s="139"/>
      <c r="J182"/>
    </row>
    <row r="183" spans="1:34" x14ac:dyDescent="0.2">
      <c r="A183" s="237"/>
      <c r="E183" s="36"/>
      <c r="J183"/>
    </row>
    <row r="184" spans="1:34" x14ac:dyDescent="0.2">
      <c r="A184" s="238"/>
      <c r="J184"/>
    </row>
    <row r="185" spans="1:34" x14ac:dyDescent="0.2">
      <c r="A185" s="104"/>
      <c r="J185"/>
    </row>
    <row r="186" spans="1:34" x14ac:dyDescent="0.2">
      <c r="A186" s="73"/>
      <c r="E186" t="s">
        <v>35</v>
      </c>
      <c r="J186"/>
    </row>
    <row r="187" spans="1:34" x14ac:dyDescent="0.2">
      <c r="J187"/>
    </row>
    <row r="188" spans="1:34" x14ac:dyDescent="0.2">
      <c r="J188"/>
    </row>
    <row r="190" spans="1:34" x14ac:dyDescent="0.2">
      <c r="A190" s="97"/>
    </row>
    <row r="191" spans="1:34" x14ac:dyDescent="0.2">
      <c r="A191" s="97"/>
    </row>
    <row r="192" spans="1:34" x14ac:dyDescent="0.2">
      <c r="A192" s="97"/>
    </row>
    <row r="199" spans="1:64" s="30" customFormat="1" x14ac:dyDescent="0.2">
      <c r="A199"/>
      <c r="B199"/>
      <c r="C199"/>
      <c r="D199"/>
      <c r="E199"/>
      <c r="F199"/>
      <c r="G199"/>
      <c r="H199"/>
      <c r="I199"/>
      <c r="J199" s="166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</row>
    <row r="204" spans="1:64" s="30" customFormat="1" x14ac:dyDescent="0.2">
      <c r="A204"/>
      <c r="B204"/>
      <c r="C204"/>
      <c r="D204"/>
      <c r="E204"/>
      <c r="F204"/>
      <c r="G204"/>
      <c r="H204"/>
      <c r="I204"/>
      <c r="J204" s="86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7" spans="1:64" ht="18.75" customHeight="1" x14ac:dyDescent="0.2"/>
    <row r="225" spans="1:34" x14ac:dyDescent="0.2">
      <c r="J225"/>
    </row>
    <row r="226" spans="1:34" x14ac:dyDescent="0.2">
      <c r="J226"/>
    </row>
    <row r="227" spans="1:34" x14ac:dyDescent="0.2">
      <c r="J227"/>
    </row>
    <row r="228" spans="1:34" x14ac:dyDescent="0.2">
      <c r="J228"/>
    </row>
    <row r="229" spans="1:34" s="30" customForma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x14ac:dyDescent="0.2">
      <c r="J230"/>
    </row>
    <row r="231" spans="1:34" x14ac:dyDescent="0.2">
      <c r="J231"/>
    </row>
    <row r="232" spans="1:34" x14ac:dyDescent="0.2">
      <c r="J232"/>
    </row>
    <row r="233" spans="1:34" x14ac:dyDescent="0.2">
      <c r="J233"/>
    </row>
    <row r="234" spans="1:34" x14ac:dyDescent="0.2">
      <c r="J234"/>
    </row>
    <row r="235" spans="1:34" x14ac:dyDescent="0.2">
      <c r="J235"/>
    </row>
    <row r="236" spans="1:34" x14ac:dyDescent="0.2">
      <c r="J236"/>
    </row>
    <row r="237" spans="1:34" x14ac:dyDescent="0.2">
      <c r="J237"/>
    </row>
    <row r="238" spans="1:34" x14ac:dyDescent="0.2">
      <c r="J238"/>
    </row>
    <row r="239" spans="1:34" x14ac:dyDescent="0.2">
      <c r="J239"/>
    </row>
    <row r="240" spans="1:34" x14ac:dyDescent="0.2">
      <c r="J240"/>
    </row>
    <row r="241" spans="1:34" x14ac:dyDescent="0.2">
      <c r="J241"/>
    </row>
    <row r="242" spans="1:34" x14ac:dyDescent="0.2">
      <c r="J242"/>
    </row>
    <row r="243" spans="1:34" x14ac:dyDescent="0.2">
      <c r="J243"/>
    </row>
    <row r="244" spans="1:34" x14ac:dyDescent="0.2">
      <c r="J244"/>
    </row>
    <row r="245" spans="1:34" x14ac:dyDescent="0.2">
      <c r="J245"/>
    </row>
    <row r="246" spans="1:34" x14ac:dyDescent="0.2">
      <c r="J246"/>
    </row>
    <row r="247" spans="1:34" x14ac:dyDescent="0.2">
      <c r="J247"/>
    </row>
    <row r="248" spans="1:34" x14ac:dyDescent="0.2">
      <c r="J248"/>
    </row>
    <row r="249" spans="1:34" x14ac:dyDescent="0.2">
      <c r="J249"/>
    </row>
    <row r="250" spans="1:34" s="30" customForma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x14ac:dyDescent="0.2">
      <c r="J251"/>
    </row>
    <row r="252" spans="1:34" x14ac:dyDescent="0.2">
      <c r="J252"/>
    </row>
    <row r="253" spans="1:34" x14ac:dyDescent="0.2">
      <c r="J253"/>
    </row>
    <row r="254" spans="1:34" x14ac:dyDescent="0.2">
      <c r="J254"/>
    </row>
    <row r="255" spans="1:34" x14ac:dyDescent="0.2">
      <c r="J255"/>
    </row>
    <row r="256" spans="1:34" x14ac:dyDescent="0.2">
      <c r="J256"/>
    </row>
    <row r="257" spans="10:10" x14ac:dyDescent="0.2">
      <c r="J257"/>
    </row>
    <row r="258" spans="10:10" x14ac:dyDescent="0.2">
      <c r="J258"/>
    </row>
    <row r="259" spans="10:10" x14ac:dyDescent="0.2">
      <c r="J259"/>
    </row>
    <row r="260" spans="10:10" x14ac:dyDescent="0.2">
      <c r="J260"/>
    </row>
    <row r="261" spans="10:10" x14ac:dyDescent="0.2">
      <c r="J261"/>
    </row>
    <row r="262" spans="10:10" x14ac:dyDescent="0.2">
      <c r="J262"/>
    </row>
    <row r="263" spans="10:10" x14ac:dyDescent="0.2">
      <c r="J263"/>
    </row>
    <row r="264" spans="10:10" x14ac:dyDescent="0.2">
      <c r="J264"/>
    </row>
    <row r="265" spans="10:10" x14ac:dyDescent="0.2">
      <c r="J265"/>
    </row>
    <row r="266" spans="10:10" x14ac:dyDescent="0.2">
      <c r="J266"/>
    </row>
    <row r="267" spans="10:10" x14ac:dyDescent="0.2">
      <c r="J267"/>
    </row>
    <row r="268" spans="10:10" x14ac:dyDescent="0.2">
      <c r="J268"/>
    </row>
    <row r="269" spans="10:10" x14ac:dyDescent="0.2">
      <c r="J269"/>
    </row>
    <row r="270" spans="10:10" x14ac:dyDescent="0.2">
      <c r="J270"/>
    </row>
    <row r="271" spans="10:10" x14ac:dyDescent="0.2">
      <c r="J271"/>
    </row>
    <row r="272" spans="10:10" x14ac:dyDescent="0.2">
      <c r="J272"/>
    </row>
    <row r="273" spans="10:10" x14ac:dyDescent="0.2">
      <c r="J273"/>
    </row>
    <row r="274" spans="10:10" x14ac:dyDescent="0.2">
      <c r="J274"/>
    </row>
    <row r="275" spans="10:10" x14ac:dyDescent="0.2">
      <c r="J275"/>
    </row>
    <row r="276" spans="10:10" x14ac:dyDescent="0.2">
      <c r="J276"/>
    </row>
  </sheetData>
  <mergeCells count="32">
    <mergeCell ref="C180:D180"/>
    <mergeCell ref="A94:A97"/>
    <mergeCell ref="A100:A106"/>
    <mergeCell ref="A83:A88"/>
    <mergeCell ref="A110:A114"/>
    <mergeCell ref="A117:A121"/>
    <mergeCell ref="A126:A129"/>
    <mergeCell ref="A134:A139"/>
    <mergeCell ref="A143:A147"/>
    <mergeCell ref="A183:A184"/>
    <mergeCell ref="A150:A155"/>
    <mergeCell ref="A161:A165"/>
    <mergeCell ref="A168:A177"/>
    <mergeCell ref="A179:A180"/>
    <mergeCell ref="C179:D179"/>
    <mergeCell ref="A8:A10"/>
    <mergeCell ref="A14:A19"/>
    <mergeCell ref="A24:A27"/>
    <mergeCell ref="A4:I4"/>
    <mergeCell ref="A2:I2"/>
    <mergeCell ref="E5:G5"/>
    <mergeCell ref="H5:H6"/>
    <mergeCell ref="A5:A6"/>
    <mergeCell ref="B5:B6"/>
    <mergeCell ref="C5:D6"/>
    <mergeCell ref="I5:I6"/>
    <mergeCell ref="A58:A62"/>
    <mergeCell ref="A67:A72"/>
    <mergeCell ref="A77:A80"/>
    <mergeCell ref="A30:A35"/>
    <mergeCell ref="A41:A45"/>
    <mergeCell ref="A46:A53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2024-08-12T09:37:06Z</cp:lastPrinted>
  <dcterms:created xsi:type="dcterms:W3CDTF">2017-12-27T06:34:06Z</dcterms:created>
  <dcterms:modified xsi:type="dcterms:W3CDTF">2024-08-12T09:42:26Z</dcterms:modified>
</cp:coreProperties>
</file>